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svg" ContentType="image/svg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evinjames/Library/CloudStorage/Dropbox/GPA Galactic Pistol Alliance Docs/PAR CALCULATOR TOTAL REVISE/"/>
    </mc:Choice>
  </mc:AlternateContent>
  <bookViews>
    <workbookView xWindow="2160" yWindow="500" windowWidth="30660" windowHeight="27400" activeTab="0"/>
  </bookViews>
  <sheets>
    <sheet name="Sheet1" sheetId="1" r:id="rId3"/>
    <sheet name="Model" sheetId="2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<sst xmlns="http://schemas.openxmlformats.org/spreadsheetml/2006/main" count="120" uniqueCount="87">
  <si>
    <t>Club or Range, City</t>
  </si>
  <si>
    <t>Stage 1:</t>
  </si>
  <si>
    <t>Stage 2:</t>
  </si>
  <si>
    <t>Stage 3:</t>
  </si>
  <si>
    <t>Stage 4:</t>
  </si>
  <si>
    <t>Stage 5:</t>
  </si>
  <si>
    <t>Stage 6:</t>
  </si>
  <si>
    <t>Stage Par:</t>
  </si>
  <si>
    <t>#</t>
  </si>
  <si>
    <t>Par</t>
  </si>
  <si>
    <t>Draw</t>
  </si>
  <si>
    <t>Reloads</t>
  </si>
  <si>
    <t>Total Shots</t>
  </si>
  <si>
    <t>SP➔P1</t>
  </si>
  <si>
    <t>ENTER   DISTANCE</t>
  </si>
  <si>
    <t>P1➔P2</t>
  </si>
  <si>
    <t>P2➔P3</t>
  </si>
  <si>
    <t>P3➔P4</t>
  </si>
  <si>
    <t>P4➔P5</t>
  </si>
  <si>
    <t>P5➔P6</t>
  </si>
  <si>
    <t>P6➔P7</t>
  </si>
  <si>
    <t>IN FEET</t>
  </si>
  <si>
    <t>P7➔P8</t>
  </si>
  <si>
    <t>P8➔P9</t>
  </si>
  <si>
    <t>P9➔P10</t>
  </si>
  <si>
    <t>Headshot</t>
  </si>
  <si>
    <t>SHO/WHO</t>
  </si>
  <si>
    <t>Target &gt;25 yards away</t>
  </si>
  <si>
    <t>Moving Target</t>
  </si>
  <si>
    <t>Low/No Light</t>
  </si>
  <si>
    <t>Unloaded Start</t>
  </si>
  <si>
    <t>Laying on Back Start</t>
  </si>
  <si>
    <t>Car Start Must Exit</t>
  </si>
  <si>
    <t>Go To Knee/Squat</t>
  </si>
  <si>
    <t>Go Prone</t>
  </si>
  <si>
    <t>Push Over Object</t>
  </si>
  <si>
    <t>Open a Door</t>
  </si>
  <si>
    <t>Pop Open  a Window</t>
  </si>
  <si>
    <t>Carry a Prop</t>
  </si>
  <si>
    <t>Stomp Box</t>
  </si>
  <si>
    <t>Limited Stage</t>
  </si>
  <si>
    <t>Date</t>
  </si>
  <si>
    <t>Seated Start with Pos. Change</t>
  </si>
  <si>
    <t>Total Targets</t>
  </si>
  <si>
    <r>
      <rPr>
        <sz val="16"/>
        <color theme="0"/>
        <rFont val="Aptos Narrow"/>
        <family val="2"/>
        <scheme val="minor"/>
      </rPr>
      <t xml:space="preserve">PER  SHOT             </t>
    </r>
    <r>
      <rPr>
        <sz val="12"/>
        <color theme="0"/>
        <rFont val="Aptos Narrow"/>
        <family val="2"/>
        <scheme val="minor"/>
      </rPr>
      <t>Factor</t>
    </r>
  </si>
  <si>
    <r>
      <rPr>
        <sz val="16"/>
        <color theme="0"/>
        <rFont val="Aptos Narrow"/>
        <family val="2"/>
        <scheme val="minor"/>
      </rPr>
      <t xml:space="preserve">DISTANCE      </t>
    </r>
    <r>
      <rPr>
        <sz val="14"/>
        <color theme="0"/>
        <rFont val="Aptos Narrow"/>
        <family val="2"/>
        <scheme val="minor"/>
      </rPr>
      <t xml:space="preserve">                                                   Between   Shooting   Positions</t>
    </r>
  </si>
  <si>
    <r>
      <rPr>
        <sz val="16"/>
        <color theme="0"/>
        <rFont val="Aptos Narrow (Body)"/>
        <family val="2"/>
      </rPr>
      <t xml:space="preserve">PER   MOVEMENT </t>
    </r>
    <r>
      <rPr>
        <sz val="12"/>
        <color theme="0"/>
        <rFont val="Aptos Narrow"/>
        <family val="2"/>
        <scheme val="minor"/>
      </rPr>
      <t xml:space="preserve">                                                                                                 Factor</t>
    </r>
  </si>
  <si>
    <t xml:space="preserve">   STOCK</t>
  </si>
  <si>
    <t>Enter Stage 1 Name Here</t>
  </si>
  <si>
    <t>Enter Stage 2 Name Here</t>
  </si>
  <si>
    <t>Enter Stage 3 Name Here</t>
  </si>
  <si>
    <t>Enter Stage 5 Name Here</t>
  </si>
  <si>
    <t>Enter Stage 6 Name Here</t>
  </si>
  <si>
    <t>Enter Stage 4 Name Here</t>
  </si>
  <si>
    <t xml:space="preserve">MATCH DATE </t>
  </si>
  <si>
    <t xml:space="preserve">LOCATION </t>
  </si>
  <si>
    <t>TOTAL MATCH PAR</t>
  </si>
  <si>
    <t>Par Calculator</t>
  </si>
  <si>
    <t>Mags Not at Start Position</t>
  </si>
  <si>
    <t>Undefined (select)</t>
  </si>
  <si>
    <t xml:space="preserve">   </t>
  </si>
  <si>
    <t>Stage 7:</t>
  </si>
  <si>
    <t>Stage 8:</t>
  </si>
  <si>
    <t>Stage 9:</t>
  </si>
  <si>
    <t>Stage 10:</t>
  </si>
  <si>
    <t>Stage 11:</t>
  </si>
  <si>
    <t>Stage 12:</t>
  </si>
  <si>
    <t>Enter Stage 7 Name Here</t>
  </si>
  <si>
    <t>Enter Stage 8 Name Here</t>
  </si>
  <si>
    <t>Enter Stage 9 Name Here</t>
  </si>
  <si>
    <t>Enter Stage 10 Name Here</t>
  </si>
  <si>
    <t>Enter Stage 11 Name Here</t>
  </si>
  <si>
    <t>Enter Stage 12 Name Here</t>
  </si>
  <si>
    <t>GPA</t>
  </si>
  <si>
    <t xml:space="preserve">                                                                                       ↓ Stage 1↓                                                                                      ↓ Stage 1 ↓                                                                                     ↓ Stage 1 ↓</t>
  </si>
  <si>
    <t xml:space="preserve">                                                                                       ↓ Stage 2 ↓                                                                                      ↓ Stage 2 ↓                                                                                     ↓ Stage 2 ↓</t>
  </si>
  <si>
    <t xml:space="preserve">                                                                                       ↓ Stage 3↓                                                                                      ↓ Stage 3 ↓                                                                                     ↓ Stage 3 ↓</t>
  </si>
  <si>
    <t xml:space="preserve">                                                                                       ↓ Stage 4 ↓                                                                                      ↓ Stage 4 ↓                                                                                     ↓ Stage 4 ↓</t>
  </si>
  <si>
    <t xml:space="preserve">                                                                                       ↓ Stage 5 ↓                                                                                      ↓ Stage 5 ↓                                                                                     ↓ Stage 5 ↓</t>
  </si>
  <si>
    <t xml:space="preserve">                                                                                       ↓ Stage 6 ↓                                                                                      ↓ Stage 6 ↓                                                                                     ↓ Stage 6 ↓</t>
  </si>
  <si>
    <t xml:space="preserve">                                                                                       ↓ Stage 7 ↓                                                                                      ↓ Stage 7 ↓                                                                                     ↓ Stage 7 ↓</t>
  </si>
  <si>
    <t xml:space="preserve">                                                                                       ↓ Stage 8 ↓                                                                                      ↓ Stage 8 ↓                                                                                     ↓ Stage 8 ↓</t>
  </si>
  <si>
    <t xml:space="preserve">                                                                                       ↓ Stage 9↓                                                                                      ↓ Stage 9 ↓                                                                                     ↓ Stage 9 ↓</t>
  </si>
  <si>
    <t xml:space="preserve">                                                                                       ↓ Stage 10 ↓                                                                                      ↓ Stage 10 ↓                                                                                     ↓ Stage 10↓</t>
  </si>
  <si>
    <t xml:space="preserve">                                                                                       ↓ Stage 11 ↓                                                                                      ↓ Stage 11 ↓                                                                                     ↓ Stage 11 ↓</t>
  </si>
  <si>
    <t xml:space="preserve">                                                                                       ↓ Stage 12 ↓                                                                                      ↓ Stage 12 ↓                                                                                     ↓ Stage 12 ↓</t>
  </si>
  <si>
    <t xml:space="preserve">   GPA-PAR-6S-001 | v2.8 |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</si>
</sst>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&quot;#&quot;;&quot;#&quot;;&quot;#&quot;;&quot;#&quot;"/>
  </numFmts>
  <fonts count="5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0"/>
      <name val="Aptos Narrow"/>
      <family val="2"/>
      <scheme val="minor"/>
    </font>
    <font>
      <sz val="12"/>
      <color rgb="FF808080"/>
      <name val="Aptos Narrow"/>
      <family val="2"/>
      <scheme val="minor"/>
    </font>
    <font>
      <b/>
      <sz val="48"/>
      <color theme="0"/>
      <name val="EthnocentricRg-Regular"/>
      <family val="2"/>
    </font>
    <font>
      <b/>
      <sz val="18"/>
      <color theme="4" tint="-0.249970003962517"/>
      <name val="Aptos Narrow"/>
      <family val="2"/>
      <scheme val="minor"/>
    </font>
    <font>
      <b/>
      <sz val="22"/>
      <color theme="3" tint="-0.499969989061356"/>
      <name val="Aptos Narrow"/>
      <family val="2"/>
      <scheme val="minor"/>
    </font>
    <font>
      <b/>
      <sz val="16"/>
      <color theme="3" tint="-0.249970003962517"/>
      <name val="Aptos Narrow (Body)"/>
      <family val="2"/>
    </font>
    <font>
      <b/>
      <sz val="16"/>
      <color theme="4" tint="-0.249970003962517"/>
      <name val="Aptos Narrow"/>
      <family val="2"/>
      <scheme val="minor"/>
    </font>
    <font>
      <b/>
      <sz val="16"/>
      <color theme="8" tint="-0.499969989061356"/>
      <name val="Aptos Narrow"/>
      <family val="2"/>
      <scheme val="minor"/>
    </font>
    <font>
      <b/>
      <sz val="12"/>
      <color theme="3" tint="-0.249970003962517"/>
      <name val="Aptos Narrow"/>
      <family val="2"/>
      <scheme val="minor"/>
    </font>
    <font>
      <b/>
      <sz val="14"/>
      <color theme="3" tint="-0.249970003962517"/>
      <name val="Aptos Narrow"/>
      <family val="2"/>
      <scheme val="minor"/>
    </font>
    <font>
      <b/>
      <sz val="12"/>
      <color theme="4" tint="-0.249970003962517"/>
      <name val="Aptos Narrow"/>
      <family val="2"/>
      <scheme val="minor"/>
    </font>
    <font>
      <b/>
      <sz val="12"/>
      <color theme="8" tint="-0.249970003962517"/>
      <name val="Aptos Narrow"/>
      <family val="2"/>
      <scheme val="minor"/>
    </font>
    <font>
      <b/>
      <sz val="14"/>
      <color theme="8" tint="-0.249970003962517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4" tint="0.399980008602142"/>
      <name val="Aptos Narrow"/>
      <family val="2"/>
      <scheme val="minor"/>
    </font>
    <font>
      <b/>
      <sz val="11"/>
      <color theme="8" tint="-0.249970003962517"/>
      <name val="Aptos Narrow"/>
      <family val="2"/>
      <scheme val="minor"/>
    </font>
    <font>
      <b/>
      <sz val="12"/>
      <color theme="3" tint="-0.249970003962517"/>
      <name val="Aptos Display"/>
      <family val="2"/>
      <scheme val="major"/>
    </font>
    <font>
      <b/>
      <sz val="11"/>
      <color theme="4" tint="-0.249970003962517"/>
      <name val="Aptos Narrow"/>
      <family val="2"/>
      <scheme val="minor"/>
    </font>
    <font>
      <b/>
      <sz val="12"/>
      <color theme="4" tint="-0.249970003962517"/>
      <name val="Aptos Display"/>
      <family val="2"/>
      <scheme val="major"/>
    </font>
    <font>
      <b/>
      <sz val="11"/>
      <color theme="8"/>
      <name val="Aptos Narrow"/>
      <family val="2"/>
      <scheme val="minor"/>
    </font>
    <font>
      <b/>
      <sz val="12"/>
      <color theme="8"/>
      <name val="Aptos Narrow"/>
      <family val="2"/>
      <scheme val="minor"/>
    </font>
    <font>
      <b/>
      <sz val="14"/>
      <color theme="6" tint="-0.249970003962517"/>
      <name val="Aptos Narrow"/>
      <family val="2"/>
      <scheme val="minor"/>
    </font>
    <font>
      <sz val="14"/>
      <color theme="6" tint="-0.499969989061356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6" tint="-0.499969989061356"/>
      <name val="Aptos Narrow"/>
      <family val="2"/>
      <scheme val="minor"/>
    </font>
    <font>
      <b/>
      <sz val="12"/>
      <color theme="6" tint="-0.499969989061356"/>
      <name val="Aptos Narrow"/>
      <family val="2"/>
      <scheme val="minor"/>
    </font>
    <font>
      <b/>
      <sz val="14"/>
      <color theme="4" tint="-0.499969989061356"/>
      <name val="Aptos Narrow"/>
      <family val="2"/>
      <scheme val="minor"/>
    </font>
    <font>
      <sz val="14"/>
      <color theme="4" tint="-0.249970003962517"/>
      <name val="Aptos Narrow"/>
      <family val="2"/>
      <scheme val="minor"/>
    </font>
    <font>
      <b/>
      <sz val="12"/>
      <color theme="4" tint="-0.499969989061356"/>
      <name val="Aptos Narrow"/>
      <family val="2"/>
      <scheme val="minor"/>
    </font>
    <font>
      <b/>
      <sz val="14"/>
      <color theme="3" tint="-0.499969989061356"/>
      <name val="Aptos Narrow"/>
      <family val="2"/>
      <scheme val="minor"/>
    </font>
    <font>
      <b/>
      <sz val="12"/>
      <color theme="3" tint="-0.499969989061356"/>
      <name val="Aptos Narrow"/>
      <family val="2"/>
      <scheme val="minor"/>
    </font>
    <font>
      <sz val="14"/>
      <color theme="3" tint="-0.249970003962517"/>
      <name val="Aptos Narrow"/>
      <family val="2"/>
      <scheme val="minor"/>
    </font>
    <font>
      <sz val="12"/>
      <color theme="9" tint="-0.249970003962517"/>
      <name val="Aptos Narrow"/>
      <family val="2"/>
      <scheme val="minor"/>
    </font>
    <font>
      <sz val="14"/>
      <color theme="8" tint="-0.249970003962517"/>
      <name val="Aptos Narrow"/>
      <family val="2"/>
      <scheme val="minor"/>
    </font>
    <font>
      <sz val="14"/>
      <color theme="4" tint="-0.499969989061356"/>
      <name val="Aptos Narrow"/>
      <family val="2"/>
      <scheme val="minor"/>
    </font>
    <font>
      <sz val="12"/>
      <color theme="0" tint="-0.499969989061356"/>
      <name val="Aptos Narrow (Body)"/>
      <family val="2"/>
    </font>
    <font>
      <sz val="12"/>
      <color theme="0" tint="-0.499969989061356"/>
      <name val="Aptos Narrow"/>
      <family val="2"/>
      <scheme val="minor"/>
    </font>
    <font>
      <b/>
      <sz val="60"/>
      <color theme="9" tint="-0.499969989061356"/>
      <name val="Aptos Display"/>
      <family val="2"/>
      <scheme val="major"/>
    </font>
    <font>
      <b/>
      <sz val="18"/>
      <color theme="3" tint="-0.249970003962517"/>
      <name val="Aptos Narrow"/>
      <family val="2"/>
      <scheme val="minor"/>
    </font>
    <font>
      <sz val="16"/>
      <color theme="0"/>
      <name val="Aptos Narrow (Body)"/>
      <family val="2"/>
    </font>
    <font>
      <sz val="16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8" tint="-0.249939993023872"/>
      <name val="Aptos Narrow"/>
      <family val="2"/>
      <scheme val="minor"/>
    </font>
    <font>
      <sz val="16"/>
      <color theme="8" tint="-0.499969989061356"/>
      <name val="Aptos Display"/>
      <family val="2"/>
      <scheme val="major"/>
    </font>
    <font>
      <sz val="10"/>
      <color theme="0"/>
      <name val="Aptos Narrow"/>
      <family val="2"/>
      <scheme val="minor"/>
    </font>
    <font>
      <b/>
      <sz val="20"/>
      <color theme="9" tint="-0.499969989061356"/>
      <name val="Aptos Display"/>
      <family val="2"/>
      <scheme val="major"/>
    </font>
    <font>
      <sz val="48"/>
      <color theme="3" tint="-0.249970003962517"/>
      <name val="Arial Black"/>
      <family val="2"/>
    </font>
    <font>
      <b/>
      <sz val="36"/>
      <color theme="9" tint="-0.499969989061356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3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-0.249970003962517"/>
        <bgColor indexed="64"/>
      </patternFill>
    </fill>
    <fill>
      <patternFill patternType="solid">
        <fgColor theme="4" tint="-0.249970003962517"/>
        <bgColor indexed="64"/>
      </patternFill>
    </fill>
    <fill>
      <patternFill patternType="solid">
        <fgColor theme="3" tint="-0.249970003962517"/>
        <bgColor indexed="64"/>
      </patternFill>
    </fill>
    <fill>
      <patternFill patternType="solid">
        <fgColor theme="6" tint="-0.24997000396251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0010261536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theme="0" tint="-0.149990007281303"/>
      </top>
      <bottom/>
    </border>
    <border>
      <left/>
      <right/>
      <top style="thin">
        <color theme="8"/>
      </top>
      <bottom style="thin">
        <color theme="0"/>
      </bottom>
    </border>
    <border>
      <left/>
      <right/>
      <top style="thin">
        <color theme="0"/>
      </top>
      <bottom style="thin">
        <color theme="0"/>
      </bottom>
    </border>
    <border>
      <left style="thin">
        <color theme="3" tint="-0.249970003962517"/>
      </left>
      <right/>
      <top/>
      <bottom/>
    </border>
    <border>
      <left/>
      <right/>
      <top/>
      <bottom style="thin">
        <color theme="0"/>
      </bottom>
    </border>
    <border>
      <left/>
      <right style="medium">
        <color theme="6" tint="-0.249939993023872"/>
      </right>
      <top/>
      <bottom style="thin">
        <color theme="0"/>
      </bottom>
    </border>
    <border>
      <left/>
      <right style="medium">
        <color theme="6" tint="-0.249939993023872"/>
      </right>
      <top style="thin">
        <color theme="0"/>
      </top>
      <bottom style="thin">
        <color theme="0"/>
      </bottom>
    </border>
    <border>
      <left/>
      <right style="medium">
        <color theme="3" tint="-0.249939993023872"/>
      </right>
      <top style="thin">
        <color theme="0" tint="-0.0499799996614456"/>
      </top>
      <bottom style="medium">
        <color theme="3" tint="-0.249939993023872"/>
      </bottom>
    </border>
    <border>
      <left/>
      <right style="medium">
        <color theme="3" tint="-0.249939993023872"/>
      </right>
      <top style="thin">
        <color theme="0" tint="-0.0499799996614456"/>
      </top>
      <bottom/>
    </border>
    <border>
      <left/>
      <right style="medium">
        <color theme="3" tint="-0.249939993023872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/>
    </border>
    <border>
      <left/>
      <right style="medium">
        <color theme="3" tint="-0.249970003962517"/>
      </right>
      <top style="thin">
        <color theme="0" tint="-0.0499799996614456"/>
      </top>
      <bottom style="thin">
        <color theme="0" tint="-0.0499799996614456"/>
      </bottom>
    </border>
    <border>
      <left/>
      <right style="medium">
        <color theme="3" tint="-0.249970003962517"/>
      </right>
      <top style="thin">
        <color theme="0" tint="-0.0499799996614456"/>
      </top>
      <bottom style="medium">
        <color theme="3" tint="-0.249970003962517"/>
      </bottom>
    </border>
    <border>
      <left/>
      <right style="medium">
        <color theme="3" tint="-0.249970003962517"/>
      </right>
      <top/>
      <bottom/>
    </border>
    <border>
      <left/>
      <right style="medium">
        <color theme="3" tint="-0.249939993023872"/>
      </right>
      <top/>
      <bottom style="thin">
        <color theme="0" tint="-0.0499799996614456"/>
      </bottom>
    </border>
    <border>
      <left/>
      <right/>
      <top style="thin">
        <color theme="0"/>
      </top>
      <bottom style="medium">
        <color theme="6" tint="-0.249939993023872"/>
      </bottom>
    </border>
    <border>
      <left/>
      <right style="medium">
        <color theme="6" tint="-0.249939993023872"/>
      </right>
      <top style="thin">
        <color theme="0"/>
      </top>
      <bottom style="medium">
        <color theme="6" tint="-0.249939993023872"/>
      </bottom>
    </border>
    <border>
      <left style="thin">
        <color theme="6" tint="0.399980008602142"/>
      </left>
      <right/>
      <top/>
      <bottom/>
    </border>
    <border>
      <left/>
      <right style="thin">
        <color theme="8"/>
      </right>
      <top/>
      <bottom style="thick">
        <color theme="8"/>
      </bottom>
    </border>
    <border>
      <left style="thin">
        <color theme="0"/>
      </left>
      <right/>
      <top/>
      <bottom/>
    </border>
    <border>
      <left/>
      <right/>
      <top style="thin">
        <color theme="3"/>
      </top>
      <bottom style="thin">
        <color theme="0"/>
      </bottom>
    </border>
    <border>
      <left/>
      <right/>
      <top style="thin">
        <color theme="0"/>
      </top>
      <bottom style="medium">
        <color theme="8" tint="0.399949997663498"/>
      </bottom>
    </border>
    <border>
      <left/>
      <right style="medium">
        <color theme="8" tint="0.399910002946854"/>
      </right>
      <top/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thin">
        <color theme="0"/>
      </bottom>
    </border>
    <border>
      <left/>
      <right style="medium">
        <color theme="8" tint="0.399910002946854"/>
      </right>
      <top style="thin">
        <color theme="0"/>
      </top>
      <bottom style="medium">
        <color theme="8" tint="0.399949997663498"/>
      </bottom>
    </border>
    <border>
      <left style="thin">
        <color theme="3" tint="-0.249970003962517"/>
      </left>
      <right style="thin">
        <color theme="3" tint="-0.249970003962517"/>
      </right>
      <top/>
      <bottom/>
    </border>
    <border>
      <left/>
      <right/>
      <top/>
      <bottom style="medium">
        <color theme="3" tint="-0.249970003962517"/>
      </bottom>
    </border>
    <border>
      <left style="thin">
        <color theme="4" tint="-0.249970003962517"/>
      </left>
      <right style="thin">
        <color theme="4"/>
      </right>
      <top/>
      <bottom/>
    </border>
    <border>
      <left/>
      <right/>
      <top/>
      <bottom style="medium">
        <color theme="3" tint="-0.249939993023872"/>
      </bottom>
    </border>
    <border>
      <left/>
      <right style="thin">
        <color theme="6" tint="-0.249970003962517"/>
      </right>
      <top/>
      <bottom/>
    </border>
    <border>
      <left style="thin">
        <color theme="3"/>
      </left>
      <right style="thin">
        <color theme="3"/>
      </right>
      <top/>
      <bottom/>
    </border>
    <border>
      <left style="thin">
        <color theme="3"/>
      </left>
      <right style="thin">
        <color theme="3" tint="-0.249970003962517"/>
      </right>
      <top/>
      <bottom/>
    </border>
    <border>
      <left/>
      <right style="thin">
        <color theme="6" tint="-0.249970003962517"/>
      </right>
      <top/>
      <bottom style="thick">
        <color theme="6" tint="-0.249939993023872"/>
      </bottom>
    </border>
    <border>
      <left style="thin">
        <color theme="8"/>
      </left>
      <right style="thin">
        <color theme="8"/>
      </right>
      <top/>
      <bottom/>
    </border>
    <border>
      <left style="thin">
        <color theme="8"/>
      </left>
      <right style="thin">
        <color theme="8"/>
      </right>
      <top/>
      <bottom style="thick">
        <color theme="8"/>
      </bottom>
    </border>
    <border>
      <left/>
      <right/>
      <top/>
      <bottom style="medium">
        <color theme="4" tint="0.399949997663498"/>
      </bottom>
    </border>
    <border>
      <left style="thin">
        <color theme="4" tint="-0.249939993023872"/>
      </left>
      <right style="thin">
        <color theme="4"/>
      </right>
      <top/>
      <bottom style="medium">
        <color theme="4" tint="0.399949997663498"/>
      </bottom>
    </border>
    <border>
      <left/>
      <right style="medium">
        <color theme="4" tint="0.399949997663498"/>
      </right>
      <top style="thin">
        <color theme="0"/>
      </top>
      <bottom style="medium">
        <color theme="4" tint="0.399949997663498"/>
      </bottom>
    </border>
    <border>
      <left/>
      <right style="medium">
        <color theme="4" tint="0.399949997663498"/>
      </right>
      <top style="medium">
        <color theme="6" tint="-0.249939993023872"/>
      </top>
      <bottom style="thin">
        <color theme="0"/>
      </bottom>
    </border>
    <border>
      <left/>
      <right style="medium">
        <color theme="4" tint="0.399949997663498"/>
      </right>
      <top/>
      <bottom style="thin">
        <color theme="0"/>
      </bottom>
    </border>
    <border>
      <left/>
      <right style="medium">
        <color theme="4" tint="0.399949997663498"/>
      </right>
      <top style="thin">
        <color theme="0"/>
      </top>
      <bottom style="thin">
        <color theme="0"/>
      </bottom>
    </border>
    <border>
      <left/>
      <right/>
      <top style="thin">
        <color theme="0"/>
      </top>
      <bottom style="medium">
        <color theme="4" tint="0.399949997663498"/>
      </bottom>
    </border>
    <border>
      <left/>
      <right/>
      <top style="medium">
        <color theme="6" tint="-0.249939993023872"/>
      </top>
      <bottom style="thin">
        <color theme="0"/>
      </bottom>
    </border>
    <border>
      <left style="thin">
        <color theme="3" tint="-0.249970003962517"/>
      </left>
      <right/>
      <top/>
      <bottom style="medium">
        <color theme="3" tint="-0.249939993023872"/>
      </bottom>
    </border>
    <border>
      <left style="thin">
        <color theme="3" tint="-0.249970003962517"/>
      </left>
      <right style="thin">
        <color theme="3" tint="-0.249970003962517"/>
      </right>
      <top/>
      <bottom style="medium">
        <color theme="3" tint="-0.249939993023872"/>
      </bottom>
    </border>
    <border>
      <left style="thin">
        <color theme="3"/>
      </left>
      <right/>
      <top style="thin">
        <color theme="3"/>
      </top>
      <bottom style="thin">
        <color theme="0"/>
      </bottom>
    </border>
    <border>
      <left/>
      <right/>
      <top style="thin">
        <color theme="3" tint="-0.249939993023872"/>
      </top>
      <bottom style="thin">
        <color theme="3" tint="-0.249939993023872"/>
      </bottom>
    </border>
    <border>
      <left style="thin">
        <color theme="0"/>
      </left>
      <right/>
      <top style="thin">
        <color theme="3" tint="-0.249939993023872"/>
      </top>
      <bottom style="thin">
        <color theme="3" tint="-0.249939993023872"/>
      </bottom>
    </border>
    <border>
      <left/>
      <right/>
      <top/>
      <bottom style="thin">
        <color theme="0" tint="-0.149990007281303"/>
      </bottom>
    </border>
    <border>
      <left/>
      <right/>
      <top/>
      <bottom style="thin">
        <color theme="0" tint="-0.149959996342659"/>
      </bottom>
    </border>
    <border>
      <left/>
      <right/>
      <top style="thin">
        <color theme="3"/>
      </top>
      <bottom style="thin">
        <color theme="3"/>
      </bottom>
    </border>
    <border>
      <left/>
      <right/>
      <top style="thin">
        <color theme="4" tint="-0.249939993023872"/>
      </top>
      <bottom style="thin">
        <color theme="4" tint="-0.249939993023872"/>
      </bottom>
    </border>
    <border>
      <left/>
      <right/>
      <top style="thin">
        <color theme="8"/>
      </top>
      <bottom style="thin">
        <color theme="8"/>
      </bottom>
    </border>
    <border>
      <left/>
      <right/>
      <top/>
      <bottom style="thick">
        <color theme="6" tint="-0.249939993023872"/>
      </bottom>
    </border>
    <border>
      <left/>
      <right/>
      <top/>
      <bottom style="thick">
        <color theme="8"/>
      </bottom>
    </border>
    <border>
      <left/>
      <right/>
      <top style="thin">
        <color theme="0" tint="-0.149959996342659"/>
      </top>
      <bottom/>
    </border>
    <border>
      <left/>
      <right/>
      <top style="thick">
        <color theme="6" tint="-0.249939993023872"/>
      </top>
      <bottom/>
    </border>
    <border>
      <left/>
      <right/>
      <top/>
      <bottom style="thick">
        <color theme="4" tint="0.399949997663498"/>
      </bottom>
    </border>
    <border>
      <left/>
      <right/>
      <top/>
      <bottom style="thin">
        <color theme="4" tint="-0.249939993023872"/>
      </bottom>
    </border>
    <border>
      <left style="thin">
        <color theme="6" tint="-0.249970003962517"/>
      </left>
      <right style="thin">
        <color theme="6" tint="-0.249970003962517"/>
      </right>
      <top/>
      <bottom/>
    </border>
    <border>
      <left style="thin">
        <color theme="6" tint="-0.249970003962517"/>
      </left>
      <right style="thin">
        <color theme="6" tint="-0.249970003962517"/>
      </right>
      <top/>
      <bottom style="thick">
        <color theme="6" tint="-0.24993999302387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9">
    <xf numFmtId="0" fontId="0" fillId="0" borderId="0" xfId="0">
      <alignment/>
    </xf>
    <xf numFmtId="164" fontId="7" fillId="2" borderId="0" xfId="0" applyNumberFormat="1" applyFont="1" applyFill="1" applyAlignment="1">
      <alignment vertical="center"/>
    </xf>
    <xf numFmtId="0" fontId="11" fillId="3" borderId="1" xfId="0" applyFont="1" applyFill="1" applyBorder="1" applyAlignment="1" quotePrefix="1">
      <alignment vertical="top" wrapText="1"/>
    </xf>
    <xf numFmtId="0" fontId="11" fillId="4" borderId="1" xfId="0" applyFont="1" applyFill="1" applyBorder="1" applyAlignment="1" quotePrefix="1">
      <alignment vertical="top" wrapText="1"/>
    </xf>
    <xf numFmtId="0" fontId="14" fillId="5" borderId="1" xfId="0" applyFont="1" applyFill="1" applyBorder="1" applyAlignment="1" quotePrefix="1">
      <alignment vertical="top" wrapText="1"/>
    </xf>
    <xf numFmtId="2" fontId="15" fillId="6" borderId="2" xfId="0" applyNumberFormat="1" applyFont="1" applyFill="1" applyBorder="1" applyAlignment="1" quotePrefix="1">
      <alignment horizontal="center" vertical="center" wrapText="1"/>
    </xf>
    <xf numFmtId="0" fontId="20" fillId="2" borderId="0" xfId="0" applyFont="1" applyFill="1" applyAlignment="1" quotePrefix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9" fillId="7" borderId="0" xfId="0" applyNumberFormat="1" applyFont="1" applyFill="1" applyAlignment="1">
      <alignment horizontal="right" vertical="center" wrapText="1" indent="1"/>
    </xf>
    <xf numFmtId="164" fontId="30" fillId="7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9" fillId="4" borderId="0" xfId="0" applyNumberFormat="1" applyFont="1" applyFill="1" applyAlignment="1">
      <alignment horizontal="right" vertical="center" wrapText="1" indent="1"/>
    </xf>
    <xf numFmtId="164" fontId="30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3" borderId="4" xfId="0" applyNumberFormat="1" applyFont="1" applyFill="1" applyBorder="1" applyAlignment="1">
      <alignment horizontal="right" vertical="center" wrapText="1" indent="1"/>
    </xf>
    <xf numFmtId="164" fontId="34" fillId="3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2" fillId="8" borderId="4" xfId="0" applyNumberFormat="1" applyFont="1" applyFill="1" applyBorder="1" applyAlignment="1">
      <alignment horizontal="right" vertical="center" wrapText="1" indent="1"/>
    </xf>
    <xf numFmtId="164" fontId="34" fillId="8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3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9" borderId="0" xfId="0" applyFill="1" applyAlignment="1">
      <alignment horizontal="right" vertical="center"/>
    </xf>
    <xf numFmtId="164" fontId="36" fillId="5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36" fillId="10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7" fillId="7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34" fillId="8" borderId="5" xfId="0" applyNumberFormat="1" applyFont="1" applyFill="1" applyBorder="1" applyAlignment="1" applyProtection="1" quotePrefix="1">
      <alignment horizontal="center" vertical="center" wrapText="1"/>
      <protection locked="0"/>
    </xf>
    <xf numFmtId="0" fontId="22" fillId="2" borderId="0" xfId="0" applyFont="1" applyFill="1" applyAlignment="1" quotePrefix="1">
      <alignment horizontal="center" vertical="center" wrapText="1"/>
    </xf>
    <xf numFmtId="164" fontId="25" fillId="12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1" borderId="3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6" xfId="0" applyNumberFormat="1" applyFont="1" applyFill="1" applyBorder="1" applyAlignment="1" quotePrefix="1">
      <alignment horizontal="center" vertical="center" wrapText="1"/>
    </xf>
    <xf numFmtId="2" fontId="26" fillId="13" borderId="7" xfId="0" applyNumberFormat="1" applyFont="1" applyFill="1" applyBorder="1" applyAlignment="1" quotePrefix="1">
      <alignment horizontal="center" vertical="center" wrapText="1"/>
    </xf>
    <xf numFmtId="2" fontId="26" fillId="14" borderId="6" xfId="0" applyNumberFormat="1" applyFont="1" applyFill="1" applyBorder="1" applyAlignment="1" quotePrefix="1">
      <alignment horizontal="center" vertical="center" wrapText="1"/>
    </xf>
    <xf numFmtId="2" fontId="26" fillId="14" borderId="8" xfId="0" applyNumberFormat="1" applyFont="1" applyFill="1" applyBorder="1" applyAlignment="1" quotePrefix="1">
      <alignment horizontal="center" vertical="center" wrapText="1"/>
    </xf>
    <xf numFmtId="2" fontId="26" fillId="14" borderId="9" xfId="0" applyNumberFormat="1" applyFont="1" applyFill="1" applyBorder="1" applyAlignment="1" quotePrefix="1">
      <alignment horizontal="center" vertical="center" wrapText="1"/>
    </xf>
    <xf numFmtId="2" fontId="26" fillId="14" borderId="10" xfId="0" applyNumberFormat="1" applyFont="1" applyFill="1" applyBorder="1" applyAlignment="1" quotePrefix="1">
      <alignment horizontal="center" vertical="center" wrapText="1"/>
    </xf>
    <xf numFmtId="2" fontId="26" fillId="13" borderId="11" xfId="0" applyNumberFormat="1" applyFont="1" applyFill="1" applyBorder="1" applyAlignment="1" quotePrefix="1">
      <alignment horizontal="center" vertical="center" wrapText="1"/>
    </xf>
    <xf numFmtId="2" fontId="26" fillId="13" borderId="12" xfId="0" applyNumberFormat="1" applyFont="1" applyFill="1" applyBorder="1" applyAlignment="1" quotePrefix="1">
      <alignment horizontal="center" vertical="center" wrapText="1"/>
    </xf>
    <xf numFmtId="2" fontId="26" fillId="13" borderId="13" xfId="0" applyNumberFormat="1" applyFont="1" applyFill="1" applyBorder="1" applyAlignment="1" quotePrefix="1">
      <alignment horizontal="center" vertical="center" wrapText="1"/>
    </xf>
    <xf numFmtId="2" fontId="14" fillId="15" borderId="11" xfId="0" applyNumberFormat="1" applyFont="1" applyFill="1" applyBorder="1" applyAlignment="1" quotePrefix="1">
      <alignment horizontal="center" vertical="center" wrapText="1"/>
    </xf>
    <xf numFmtId="2" fontId="14" fillId="15" borderId="12" xfId="0" applyNumberFormat="1" applyFont="1" applyFill="1" applyBorder="1" applyAlignment="1" quotePrefix="1">
      <alignment horizontal="center" vertical="center" wrapText="1"/>
    </xf>
    <xf numFmtId="2" fontId="14" fillId="15" borderId="13" xfId="0" applyNumberFormat="1" applyFont="1" applyFill="1" applyBorder="1" applyAlignment="1" quotePrefix="1">
      <alignment horizontal="center" vertical="center" wrapText="1"/>
    </xf>
    <xf numFmtId="2" fontId="26" fillId="14" borderId="11" xfId="0" applyNumberFormat="1" applyFont="1" applyFill="1" applyBorder="1" applyAlignment="1" quotePrefix="1">
      <alignment horizontal="center" vertical="center" wrapText="1"/>
    </xf>
    <xf numFmtId="2" fontId="26" fillId="14" borderId="12" xfId="0" applyNumberFormat="1" applyFont="1" applyFill="1" applyBorder="1" applyAlignment="1" quotePrefix="1">
      <alignment horizontal="center" vertical="center" wrapText="1"/>
    </xf>
    <xf numFmtId="2" fontId="26" fillId="14" borderId="13" xfId="0" applyNumberFormat="1" applyFont="1" applyFill="1" applyBorder="1" applyAlignment="1" quotePrefix="1">
      <alignment horizontal="center" vertical="center" wrapText="1"/>
    </xf>
    <xf numFmtId="2" fontId="14" fillId="15" borderId="14" xfId="0" applyNumberFormat="1" applyFont="1" applyFill="1" applyBorder="1" applyAlignment="1" quotePrefix="1">
      <alignment horizontal="center" vertical="center" wrapText="1"/>
    </xf>
    <xf numFmtId="2" fontId="26" fillId="13" borderId="14" xfId="0" applyNumberFormat="1" applyFont="1" applyFill="1" applyBorder="1" applyAlignment="1" quotePrefix="1">
      <alignment horizontal="center" vertical="center" wrapText="1"/>
    </xf>
    <xf numFmtId="2" fontId="26" fillId="14" borderId="14" xfId="0" applyNumberFormat="1" applyFont="1" applyFill="1" applyBorder="1" applyAlignment="1" quotePrefix="1">
      <alignment horizontal="center" vertical="center" wrapText="1"/>
    </xf>
    <xf numFmtId="2" fontId="26" fillId="14" borderId="15" xfId="0" applyNumberFormat="1" applyFont="1" applyFill="1" applyBorder="1" applyAlignment="1" quotePrefix="1">
      <alignment horizontal="center" vertical="center" wrapText="1"/>
    </xf>
    <xf numFmtId="164" fontId="30" fillId="4" borderId="5" xfId="0" applyNumberFormat="1" applyFont="1" applyFill="1" applyBorder="1" applyAlignment="1" applyProtection="1" quotePrefix="1">
      <alignment horizontal="center" vertical="center" wrapText="1"/>
      <protection locked="0"/>
    </xf>
    <xf numFmtId="164" fontId="25" fillId="12" borderId="1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17" xfId="0" applyNumberFormat="1" applyFont="1" applyFill="1" applyBorder="1" applyAlignment="1" quotePrefix="1">
      <alignment horizontal="center" vertical="center" wrapText="1"/>
    </xf>
    <xf numFmtId="2" fontId="14" fillId="15" borderId="6" xfId="0" applyNumberFormat="1" applyFont="1" applyFill="1" applyBorder="1" applyAlignment="1" quotePrefix="1">
      <alignment horizontal="center" vertical="center" wrapText="1"/>
    </xf>
    <xf numFmtId="2" fontId="14" fillId="15" borderId="17" xfId="0" applyNumberFormat="1" applyFont="1" applyFill="1" applyBorder="1" applyAlignment="1" quotePrefix="1">
      <alignment horizontal="center" vertical="center" wrapText="1"/>
    </xf>
    <xf numFmtId="2" fontId="26" fillId="14" borderId="17" xfId="0" applyNumberFormat="1" applyFont="1" applyFill="1" applyBorder="1" applyAlignment="1" quotePrefix="1">
      <alignment horizontal="center" vertical="center" wrapText="1"/>
    </xf>
    <xf numFmtId="0" fontId="0" fillId="2" borderId="0" xfId="0" applyFill="1">
      <alignment/>
    </xf>
    <xf numFmtId="164" fontId="14" fillId="10" borderId="0" xfId="0" applyNumberFormat="1" applyFont="1" applyFill="1" applyAlignment="1">
      <alignment horizontal="right" vertical="center" wrapText="1" indent="1"/>
    </xf>
    <xf numFmtId="164" fontId="36" fillId="5" borderId="3" xfId="0" applyNumberFormat="1" applyFont="1" applyFill="1" applyBorder="1" applyAlignment="1" applyProtection="1" quotePrefix="1">
      <alignment horizontal="center" vertical="center" wrapText="1"/>
      <protection locked="0"/>
    </xf>
    <xf numFmtId="164" fontId="14" fillId="5" borderId="18" xfId="0" applyNumberFormat="1" applyFont="1" applyFill="1" applyBorder="1" applyAlignment="1">
      <alignment horizontal="right" vertical="center" indent="1"/>
    </xf>
    <xf numFmtId="164" fontId="14" fillId="5" borderId="19" xfId="0" applyNumberFormat="1" applyFont="1" applyFill="1" applyBorder="1" applyAlignment="1">
      <alignment horizontal="right" vertical="center" wrapText="1" indent="1"/>
    </xf>
    <xf numFmtId="0" fontId="3" fillId="0" borderId="0" xfId="0" applyFont="1" applyProtection="1">
      <alignment/>
      <protection hidden="1"/>
    </xf>
    <xf numFmtId="164" fontId="37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35" fillId="16" borderId="0" xfId="0" applyFont="1" applyFill="1" applyProtection="1">
      <alignment/>
      <protection hidden="1"/>
    </xf>
    <xf numFmtId="0" fontId="3" fillId="16" borderId="0" xfId="0" applyFont="1" applyFill="1" applyProtection="1">
      <alignment/>
      <protection hidden="1"/>
    </xf>
    <xf numFmtId="2" fontId="15" fillId="17" borderId="5" xfId="0" applyNumberFormat="1" applyFont="1" applyFill="1" applyBorder="1" applyAlignment="1" quotePrefix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2" fontId="15" fillId="18" borderId="21" xfId="0" applyNumberFormat="1" applyFont="1" applyFill="1" applyBorder="1" applyAlignment="1" quotePrefix="1">
      <alignment horizontal="center" vertical="center" wrapText="1"/>
    </xf>
    <xf numFmtId="2" fontId="15" fillId="18" borderId="21" xfId="0" applyNumberFormat="1" applyFont="1" applyFill="1" applyBorder="1" applyAlignment="1" quotePrefix="1">
      <alignment horizontal="left" vertical="center" wrapText="1"/>
    </xf>
    <xf numFmtId="164" fontId="36" fillId="5" borderId="2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23" xfId="0" applyNumberFormat="1" applyFont="1" applyFill="1" applyBorder="1" applyAlignment="1" quotePrefix="1">
      <alignment horizontal="center" vertical="center" wrapText="1"/>
    </xf>
    <xf numFmtId="2" fontId="26" fillId="14" borderId="24" xfId="0" applyNumberFormat="1" applyFont="1" applyFill="1" applyBorder="1" applyAlignment="1" quotePrefix="1">
      <alignment horizontal="center" vertical="center" wrapText="1"/>
    </xf>
    <xf numFmtId="2" fontId="26" fillId="14" borderId="25" xfId="0" applyNumberFormat="1" applyFont="1" applyFill="1" applyBorder="1" applyAlignment="1" quotePrefix="1">
      <alignment horizontal="center" vertical="center" wrapText="1"/>
    </xf>
    <xf numFmtId="2" fontId="26" fillId="13" borderId="23" xfId="0" applyNumberFormat="1" applyFont="1" applyFill="1" applyBorder="1" applyAlignment="1" quotePrefix="1">
      <alignment horizontal="center" vertical="center" wrapText="1"/>
    </xf>
    <xf numFmtId="2" fontId="26" fillId="13" borderId="24" xfId="0" applyNumberFormat="1" applyFont="1" applyFill="1" applyBorder="1" applyAlignment="1" quotePrefix="1">
      <alignment horizontal="center" vertical="center" wrapText="1"/>
    </xf>
    <xf numFmtId="2" fontId="26" fillId="13" borderId="25" xfId="0" applyNumberFormat="1" applyFont="1" applyFill="1" applyBorder="1" applyAlignment="1" quotePrefix="1">
      <alignment horizontal="center" vertical="center" wrapText="1"/>
    </xf>
    <xf numFmtId="2" fontId="14" fillId="15" borderId="23" xfId="0" applyNumberFormat="1" applyFont="1" applyFill="1" applyBorder="1" applyAlignment="1" quotePrefix="1">
      <alignment horizontal="center" vertical="center" wrapText="1"/>
    </xf>
    <xf numFmtId="2" fontId="14" fillId="15" borderId="24" xfId="0" applyNumberFormat="1" applyFont="1" applyFill="1" applyBorder="1" applyAlignment="1" quotePrefix="1">
      <alignment horizontal="center" vertical="center" wrapText="1"/>
    </xf>
    <xf numFmtId="2" fontId="14" fillId="15" borderId="25" xfId="0" applyNumberFormat="1" applyFont="1" applyFill="1" applyBorder="1" applyAlignment="1" quotePrefix="1">
      <alignment horizontal="center" vertical="center" wrapText="1"/>
    </xf>
    <xf numFmtId="164" fontId="33" fillId="8" borderId="26" xfId="0" applyNumberFormat="1" applyFont="1" applyFill="1" applyBorder="1" applyAlignment="1" quotePrefix="1">
      <alignment horizontal="right" vertical="center" indent="1"/>
    </xf>
    <xf numFmtId="164" fontId="34" fillId="8" borderId="27" xfId="0" applyNumberFormat="1" applyFont="1" applyFill="1" applyBorder="1" applyAlignment="1" applyProtection="1" quotePrefix="1">
      <alignment horizontal="center" vertical="center" wrapText="1"/>
      <protection locked="0"/>
    </xf>
    <xf numFmtId="164" fontId="31" fillId="7" borderId="28" xfId="0" applyNumberFormat="1" applyFont="1" applyFill="1" applyBorder="1" applyAlignment="1" quotePrefix="1">
      <alignment horizontal="right" vertical="center" indent="1"/>
    </xf>
    <xf numFmtId="164" fontId="31" fillId="4" borderId="28" xfId="0" applyNumberFormat="1" applyFont="1" applyFill="1" applyBorder="1" applyAlignment="1" quotePrefix="1">
      <alignment horizontal="right" vertical="center" indent="1"/>
    </xf>
    <xf numFmtId="164" fontId="34" fillId="8" borderId="29" xfId="0" applyNumberFormat="1" applyFont="1" applyFill="1" applyBorder="1" applyAlignment="1" applyProtection="1" quotePrefix="1">
      <alignment horizontal="center" vertical="center" wrapText="1"/>
      <protection locked="0"/>
    </xf>
    <xf numFmtId="164" fontId="33" fillId="3" borderId="26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vertical="center"/>
    </xf>
    <xf numFmtId="164" fontId="14" fillId="10" borderId="0" xfId="0" applyNumberFormat="1" applyFont="1" applyFill="1" applyAlignment="1">
      <alignment horizontal="right" vertical="center" indent="1"/>
    </xf>
    <xf numFmtId="164" fontId="24" fillId="11" borderId="30" xfId="0" applyNumberFormat="1" applyFont="1" applyFill="1" applyBorder="1" applyAlignment="1">
      <alignment horizontal="right" vertical="center" indent="1"/>
    </xf>
    <xf numFmtId="164" fontId="24" fillId="12" borderId="30" xfId="0" applyNumberFormat="1" applyFont="1" applyFill="1" applyBorder="1" applyAlignment="1">
      <alignment horizontal="right" vertical="center" indent="1"/>
    </xf>
    <xf numFmtId="164" fontId="32" fillId="8" borderId="31" xfId="0" applyNumberFormat="1" applyFont="1" applyFill="1" applyBorder="1" applyAlignment="1">
      <alignment horizontal="right" vertical="center" wrapText="1" indent="1"/>
    </xf>
    <xf numFmtId="164" fontId="33" fillId="8" borderId="32" xfId="0" applyNumberFormat="1" applyFont="1" applyFill="1" applyBorder="1" applyAlignment="1" quotePrefix="1">
      <alignment horizontal="right" vertical="center" indent="1"/>
    </xf>
    <xf numFmtId="164" fontId="12" fillId="4" borderId="28" xfId="0" applyNumberFormat="1" applyFont="1" applyFill="1" applyBorder="1" applyAlignment="1" quotePrefix="1">
      <alignment horizontal="right" vertical="center" indent="1"/>
    </xf>
    <xf numFmtId="164" fontId="24" fillId="12" borderId="33" xfId="0" applyNumberFormat="1" applyFont="1" applyFill="1" applyBorder="1" applyAlignment="1">
      <alignment horizontal="right" vertical="center" indent="1"/>
    </xf>
    <xf numFmtId="0" fontId="13" fillId="5" borderId="34" xfId="0" applyFont="1" applyFill="1" applyBorder="1" applyAlignment="1" quotePrefix="1">
      <alignment horizontal="right" vertical="center" indent="1"/>
    </xf>
    <xf numFmtId="164" fontId="13" fillId="5" borderId="34" xfId="0" applyNumberFormat="1" applyFont="1" applyFill="1" applyBorder="1" applyAlignment="1" quotePrefix="1">
      <alignment horizontal="right" vertical="center" indent="1"/>
    </xf>
    <xf numFmtId="166" fontId="45" fillId="5" borderId="35" xfId="0" applyNumberFormat="1" applyFont="1" applyFill="1" applyBorder="1" applyAlignment="1" quotePrefix="1">
      <alignment horizontal="center" vertical="center"/>
    </xf>
    <xf numFmtId="164" fontId="29" fillId="7" borderId="36" xfId="0" applyNumberFormat="1" applyFont="1" applyFill="1" applyBorder="1" applyAlignment="1">
      <alignment horizontal="right" vertical="center" wrapText="1" indent="1"/>
    </xf>
    <xf numFmtId="164" fontId="31" fillId="7" borderId="37" xfId="0" applyNumberFormat="1" applyFont="1" applyFill="1" applyBorder="1" applyAlignment="1" quotePrefix="1">
      <alignment horizontal="right" vertical="center" indent="1"/>
    </xf>
    <xf numFmtId="164" fontId="37" fillId="7" borderId="36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4" borderId="38" xfId="0" applyNumberFormat="1" applyFont="1" applyFill="1" applyBorder="1" applyAlignment="1" quotePrefix="1">
      <alignment horizontal="center" vertical="center" wrapText="1"/>
    </xf>
    <xf numFmtId="2" fontId="26" fillId="14" borderId="39" xfId="0" applyNumberFormat="1" applyFont="1" applyFill="1" applyBorder="1" applyAlignment="1" quotePrefix="1">
      <alignment horizontal="center" vertical="center" wrapText="1"/>
    </xf>
    <xf numFmtId="2" fontId="26" fillId="14" borderId="40" xfId="0" applyNumberFormat="1" applyFont="1" applyFill="1" applyBorder="1" applyAlignment="1" quotePrefix="1">
      <alignment horizontal="center" vertical="center" wrapText="1"/>
    </xf>
    <xf numFmtId="2" fontId="26" fillId="14" borderId="41" xfId="0" applyNumberFormat="1" applyFont="1" applyFill="1" applyBorder="1" applyAlignment="1" quotePrefix="1">
      <alignment horizontal="center" vertical="center" wrapText="1"/>
    </xf>
    <xf numFmtId="164" fontId="37" fillId="7" borderId="42" xfId="0" applyNumberFormat="1" applyFont="1" applyFill="1" applyBorder="1" applyAlignment="1" applyProtection="1" quotePrefix="1">
      <alignment horizontal="center" vertical="center" wrapText="1"/>
      <protection locked="0"/>
    </xf>
    <xf numFmtId="2" fontId="26" fillId="13" borderId="38" xfId="0" applyNumberFormat="1" applyFont="1" applyFill="1" applyBorder="1" applyAlignment="1" quotePrefix="1">
      <alignment horizontal="center" vertical="center" wrapText="1"/>
    </xf>
    <xf numFmtId="164" fontId="30" fillId="4" borderId="43" xfId="0" applyNumberFormat="1" applyFont="1" applyFill="1" applyBorder="1" applyAlignment="1" applyProtection="1" quotePrefix="1">
      <alignment horizontal="center" vertical="center" wrapText="1"/>
      <protection locked="0"/>
    </xf>
    <xf numFmtId="2" fontId="14" fillId="15" borderId="39" xfId="0" applyNumberFormat="1" applyFont="1" applyFill="1" applyBorder="1" applyAlignment="1" quotePrefix="1">
      <alignment horizontal="center" vertical="center" wrapText="1"/>
    </xf>
    <xf numFmtId="2" fontId="14" fillId="15" borderId="40" xfId="0" applyNumberFormat="1" applyFont="1" applyFill="1" applyBorder="1" applyAlignment="1" quotePrefix="1">
      <alignment horizontal="center" vertical="center" wrapText="1"/>
    </xf>
    <xf numFmtId="2" fontId="14" fillId="15" borderId="41" xfId="0" applyNumberFormat="1" applyFont="1" applyFill="1" applyBorder="1" applyAlignment="1" quotePrefix="1">
      <alignment horizontal="center" vertical="center" wrapText="1"/>
    </xf>
    <xf numFmtId="2" fontId="14" fillId="15" borderId="38" xfId="0" applyNumberFormat="1" applyFont="1" applyFill="1" applyBorder="1" applyAlignment="1" quotePrefix="1">
      <alignment horizontal="center" vertical="center" wrapText="1"/>
    </xf>
    <xf numFmtId="2" fontId="26" fillId="13" borderId="39" xfId="0" applyNumberFormat="1" applyFont="1" applyFill="1" applyBorder="1" applyAlignment="1" quotePrefix="1">
      <alignment horizontal="center" vertical="center" wrapText="1"/>
    </xf>
    <xf numFmtId="2" fontId="26" fillId="13" borderId="40" xfId="0" applyNumberFormat="1" applyFont="1" applyFill="1" applyBorder="1" applyAlignment="1" quotePrefix="1">
      <alignment horizontal="center" vertical="center" wrapText="1"/>
    </xf>
    <xf numFmtId="2" fontId="26" fillId="13" borderId="41" xfId="0" applyNumberFormat="1" applyFont="1" applyFill="1" applyBorder="1" applyAlignment="1" quotePrefix="1">
      <alignment horizontal="center" vertical="center" wrapText="1"/>
    </xf>
    <xf numFmtId="164" fontId="32" fillId="8" borderId="44" xfId="0" applyNumberFormat="1" applyFont="1" applyFill="1" applyBorder="1" applyAlignment="1">
      <alignment horizontal="right" vertical="center" wrapText="1" indent="1"/>
    </xf>
    <xf numFmtId="164" fontId="33" fillId="3" borderId="45" xfId="0" applyNumberFormat="1" applyFont="1" applyFill="1" applyBorder="1" applyAlignment="1" quotePrefix="1">
      <alignment horizontal="right" vertical="center" indent="1"/>
    </xf>
    <xf numFmtId="164" fontId="6" fillId="9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7" fillId="18" borderId="46" xfId="0" applyFont="1" applyFill="1" applyBorder="1" applyAlignment="1" quotePrefix="1">
      <alignment horizontal="right" vertical="center" wrapText="1"/>
    </xf>
    <xf numFmtId="0" fontId="47" fillId="17" borderId="0" xfId="0" applyFont="1" applyFill="1" applyAlignment="1" quotePrefix="1">
      <alignment horizontal="center" vertical="center" wrapText="1"/>
    </xf>
    <xf numFmtId="0" fontId="47" fillId="6" borderId="0" xfId="0" applyFont="1" applyFill="1" applyAlignment="1" quotePrefix="1">
      <alignment horizontal="center" vertical="center" wrapText="1"/>
    </xf>
    <xf numFmtId="164" fontId="41" fillId="8" borderId="47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textRotation="180" wrapText="1"/>
    </xf>
    <xf numFmtId="164" fontId="41" fillId="8" borderId="48" xfId="0" applyNumberFormat="1" applyFont="1" applyFill="1" applyBorder="1" applyAlignment="1" applyProtection="1">
      <alignment horizontal="left" vertical="center"/>
      <protection locked="0"/>
    </xf>
    <xf numFmtId="164" fontId="41" fillId="8" borderId="47" xfId="0" applyNumberFormat="1" applyFont="1" applyFill="1" applyBorder="1" applyAlignment="1" applyProtection="1">
      <alignment horizontal="left" vertical="center"/>
      <protection locked="0"/>
    </xf>
    <xf numFmtId="164" fontId="8" fillId="4" borderId="0" xfId="0" applyNumberFormat="1" applyFont="1" applyFill="1" applyAlignment="1">
      <alignment horizontal="center" vertical="center"/>
    </xf>
    <xf numFmtId="164" fontId="8" fillId="4" borderId="49" xfId="0" applyNumberFormat="1" applyFont="1" applyFill="1" applyBorder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/>
    </xf>
    <xf numFmtId="164" fontId="9" fillId="5" borderId="49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50" xfId="0" applyNumberFormat="1" applyFont="1" applyFill="1" applyBorder="1" applyAlignment="1">
      <alignment horizontal="center" vertical="center"/>
    </xf>
    <xf numFmtId="0" fontId="10" fillId="0" borderId="51" xfId="0" applyFont="1" applyBorder="1" applyAlignment="1" applyProtection="1" quotePrefix="1">
      <alignment horizontal="center" vertical="top" wrapText="1"/>
      <protection locked="0"/>
    </xf>
    <xf numFmtId="0" fontId="12" fillId="0" borderId="52" xfId="0" applyFont="1" applyBorder="1" applyAlignment="1" applyProtection="1" quotePrefix="1">
      <alignment horizontal="center" vertical="top" wrapText="1"/>
      <protection locked="0"/>
    </xf>
    <xf numFmtId="0" fontId="13" fillId="0" borderId="53" xfId="0" applyFont="1" applyBorder="1" applyAlignment="1" applyProtection="1" quotePrefix="1">
      <alignment horizontal="center" vertical="top" wrapText="1"/>
      <protection locked="0"/>
    </xf>
    <xf numFmtId="0" fontId="16" fillId="3" borderId="0" xfId="0" applyFont="1" applyFill="1" applyAlignment="1" quotePrefix="1">
      <alignment horizontal="center" vertical="top" textRotation="180" wrapText="1"/>
    </xf>
    <xf numFmtId="0" fontId="16" fillId="3" borderId="50" xfId="0" applyFont="1" applyFill="1" applyBorder="1" applyAlignment="1" quotePrefix="1">
      <alignment horizontal="center" vertical="top" textRotation="180" wrapText="1"/>
    </xf>
    <xf numFmtId="0" fontId="17" fillId="4" borderId="0" xfId="0" applyFont="1" applyFill="1" applyAlignment="1" quotePrefix="1">
      <alignment horizontal="center" vertical="top" textRotation="180" wrapText="1"/>
    </xf>
    <xf numFmtId="0" fontId="17" fillId="4" borderId="50" xfId="0" applyFont="1" applyFill="1" applyBorder="1" applyAlignment="1" quotePrefix="1">
      <alignment horizontal="center" vertical="top" textRotation="180" wrapText="1"/>
    </xf>
    <xf numFmtId="0" fontId="18" fillId="5" borderId="0" xfId="0" applyFont="1" applyFill="1" applyAlignment="1" quotePrefix="1">
      <alignment horizontal="center" vertical="top" textRotation="180" wrapText="1"/>
    </xf>
    <xf numFmtId="0" fontId="18" fillId="5" borderId="50" xfId="0" applyFont="1" applyFill="1" applyBorder="1" applyAlignment="1" quotePrefix="1">
      <alignment horizontal="center" vertical="top" textRotation="180" wrapText="1"/>
    </xf>
    <xf numFmtId="164" fontId="7" fillId="2" borderId="0" xfId="0" applyNumberFormat="1" applyFont="1" applyFill="1" applyAlignment="1">
      <alignment horizontal="center" vertical="center"/>
    </xf>
    <xf numFmtId="164" fontId="7" fillId="2" borderId="50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9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8" fillId="2" borderId="0" xfId="0" applyFont="1" applyFill="1" applyAlignment="1">
      <alignment horizontal="center" vertical="center"/>
    </xf>
    <xf numFmtId="0" fontId="44" fillId="19" borderId="0" xfId="0" applyFont="1" applyFill="1" applyAlignment="1">
      <alignment horizontal="center" vertical="center" textRotation="180" wrapText="1"/>
    </xf>
    <xf numFmtId="0" fontId="44" fillId="19" borderId="54" xfId="0" applyFont="1" applyFill="1" applyBorder="1" applyAlignment="1">
      <alignment horizontal="center" vertical="center" textRotation="180" wrapText="1"/>
    </xf>
    <xf numFmtId="164" fontId="41" fillId="2" borderId="47" xfId="0" applyNumberFormat="1" applyFont="1" applyFill="1" applyBorder="1" applyAlignment="1">
      <alignment horizontal="right" vertical="center"/>
    </xf>
    <xf numFmtId="0" fontId="46" fillId="6" borderId="0" xfId="0" applyFont="1" applyFill="1" applyAlignment="1">
      <alignment horizontal="center" vertical="center" textRotation="180"/>
    </xf>
    <xf numFmtId="0" fontId="46" fillId="6" borderId="55" xfId="0" applyFont="1" applyFill="1" applyBorder="1" applyAlignment="1">
      <alignment horizontal="center" vertical="center" textRotation="180"/>
    </xf>
    <xf numFmtId="0" fontId="39" fillId="9" borderId="0" xfId="0" applyFont="1" applyFill="1" applyAlignment="1">
      <alignment horizontal="left"/>
    </xf>
    <xf numFmtId="165" fontId="5" fillId="4" borderId="52" xfId="0" applyNumberFormat="1" applyFont="1" applyFill="1" applyBorder="1" applyAlignment="1" applyProtection="1">
      <alignment horizontal="left" vertical="center" indent="1"/>
      <protection locked="0"/>
    </xf>
    <xf numFmtId="0" fontId="0" fillId="9" borderId="0" xfId="0" applyFill="1" applyAlignment="1">
      <alignment horizontal="center"/>
    </xf>
    <xf numFmtId="0" fontId="0" fillId="9" borderId="5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18" borderId="0" xfId="0" applyFont="1" applyFill="1" applyAlignment="1">
      <alignment horizontal="center" vertical="center" textRotation="180" wrapText="1"/>
    </xf>
    <xf numFmtId="0" fontId="2" fillId="18" borderId="29" xfId="0" applyFont="1" applyFill="1" applyBorder="1" applyAlignment="1">
      <alignment horizontal="center" vertical="center" textRotation="180" wrapText="1"/>
    </xf>
    <xf numFmtId="164" fontId="40" fillId="2" borderId="0" xfId="0" applyNumberFormat="1" applyFont="1" applyFill="1" applyAlignment="1">
      <alignment horizontal="center" vertical="top"/>
    </xf>
    <xf numFmtId="0" fontId="2" fillId="20" borderId="57" xfId="0" applyFont="1" applyFill="1" applyBorder="1" applyAlignment="1">
      <alignment horizontal="center" vertical="center" textRotation="180" wrapText="1"/>
    </xf>
    <xf numFmtId="0" fontId="2" fillId="20" borderId="0" xfId="0" applyFont="1" applyFill="1" applyAlignment="1">
      <alignment horizontal="center" vertical="center" textRotation="180" wrapText="1"/>
    </xf>
    <xf numFmtId="0" fontId="2" fillId="20" borderId="58" xfId="0" applyFont="1" applyFill="1" applyBorder="1" applyAlignment="1">
      <alignment horizontal="center" vertical="center" textRotation="180" wrapText="1"/>
    </xf>
    <xf numFmtId="164" fontId="49" fillId="2" borderId="59" xfId="0" applyNumberFormat="1" applyFont="1" applyFill="1" applyBorder="1" applyAlignment="1">
      <alignment horizontal="right" vertical="center"/>
    </xf>
    <xf numFmtId="164" fontId="6" fillId="9" borderId="0" xfId="0" applyNumberFormat="1" applyFont="1" applyFill="1" applyAlignment="1">
      <alignment horizontal="center" vertical="center"/>
    </xf>
    <xf numFmtId="164" fontId="50" fillId="2" borderId="0" xfId="0" applyNumberFormat="1" applyFont="1" applyFill="1" applyAlignment="1">
      <alignment horizontal="left" vertical="center"/>
    </xf>
    <xf numFmtId="164" fontId="5" fillId="2" borderId="52" xfId="0" applyNumberFormat="1" applyFont="1" applyFill="1" applyBorder="1" applyAlignment="1">
      <alignment horizontal="right" vertical="center"/>
    </xf>
    <xf numFmtId="0" fontId="27" fillId="21" borderId="60" xfId="0" applyFont="1" applyFill="1" applyBorder="1" applyAlignment="1" quotePrefix="1">
      <alignment horizontal="center" textRotation="180" wrapText="1"/>
    </xf>
    <xf numFmtId="0" fontId="28" fillId="21" borderId="60" xfId="0" applyFont="1" applyFill="1" applyBorder="1" applyAlignment="1" quotePrefix="1">
      <alignment horizontal="center" vertical="top" textRotation="180" wrapText="1"/>
    </xf>
    <xf numFmtId="0" fontId="28" fillId="21" borderId="61" xfId="0" applyFont="1" applyFill="1" applyBorder="1" applyAlignment="1" quotePrefix="1">
      <alignment horizontal="center" vertical="top" textRotation="180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2"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149959996342659"/>
        </patternFill>
      </fill>
    </dxf>
    <dxf>
      <fill>
        <patternFill>
          <bgColor theme="0" tint="-0.349979996681213"/>
        </patternFill>
      </fill>
    </dxf>
    <dxf>
      <fill>
        <patternFill>
          <bgColor theme="0" tint="-0.3499799966812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6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sv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6</xdr:row>
      <xdr:rowOff>247582</xdr:rowOff>
    </xdr:from>
    <xdr:to>
      <xdr:col>1</xdr:col>
      <xdr:colOff>145565</xdr:colOff>
      <xdr:row>7</xdr:row>
      <xdr:rowOff>120135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0dcd2d5-019f-f300-328c-0b823ea9125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524125"/>
          <a:ext cx="666750" cy="1524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GPA NEW PAR">
  <a:themeElements>
    <a:clrScheme name="GPA">
      <a:dk1>
        <a:srgbClr val="000000"/>
      </a:dk1>
      <a:lt1>
        <a:srgbClr val="FFFFFF"/>
      </a:lt1>
      <a:dk2>
        <a:srgbClr val="4E8ABE"/>
      </a:dk2>
      <a:lt2>
        <a:srgbClr val="EFE300"/>
      </a:lt2>
      <a:accent1>
        <a:srgbClr val="F20000"/>
      </a:accent1>
      <a:accent2>
        <a:srgbClr val="8100A0"/>
      </a:accent2>
      <a:accent3>
        <a:srgbClr val="66CC33"/>
      </a:accent3>
      <a:accent4>
        <a:srgbClr val="FF6300"/>
      </a:accent4>
      <a:accent5>
        <a:srgbClr val="EFB100"/>
      </a:accent5>
      <a:accent6>
        <a:srgbClr val="9DA1A3"/>
      </a:accent6>
      <a:hlink>
        <a:srgbClr val="0002CB"/>
      </a:hlink>
      <a:folHlink>
        <a:srgbClr val="007F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D4B84E-9CD8-1D45-AAF0-1FE2B537BF9F}">
  <sheetPr>
    <pageSetUpPr fitToPage="1"/>
  </sheetPr>
  <dimension ref="A1:AZ42"/>
  <sheetViews>
    <sheetView tabSelected="1" zoomScalePageLayoutView="171" workbookViewId="0" topLeftCell="A1">
      <selection pane="topLeft" activeCell="D5" sqref="D5:E5"/>
    </sheetView>
  </sheetViews>
  <sheetFormatPr defaultColWidth="0" defaultRowHeight="16" zeroHeight="1"/>
  <cols>
    <col min="1" max="1" width="6.11111111111111" customWidth="1"/>
    <col min="2" max="2" width="33.1111111111111" customWidth="1"/>
    <col min="3" max="3" width="6.11111111111111" customWidth="1"/>
    <col min="4" max="4" width="8.33333333333333" customWidth="1"/>
    <col min="5" max="5" width="9.11111111111111" customWidth="1"/>
    <col min="6" max="6" width="2.33333333333333" customWidth="1"/>
    <col min="7" max="7" width="1.11111111111111" customWidth="1"/>
    <col min="8" max="8" width="8.33333333333333" customWidth="1"/>
    <col min="9" max="9" width="9" customWidth="1"/>
    <col min="10" max="10" width="2.33333333333333" customWidth="1"/>
    <col min="11" max="11" width="1" customWidth="1"/>
    <col min="12" max="12" width="8.33333333333333" customWidth="1"/>
    <col min="13" max="13" width="9" customWidth="1"/>
    <col min="14" max="14" width="2.33333333333333" customWidth="1"/>
    <col min="15" max="15" width="1.11111111111111" customWidth="1"/>
    <col min="16" max="16" width="8.33333333333333" customWidth="1"/>
    <col min="17" max="17" width="9" customWidth="1"/>
    <col min="18" max="18" width="2.33333333333333" customWidth="1"/>
    <col min="19" max="19" width="1.11111111111111" customWidth="1"/>
    <col min="20" max="20" width="8.33333333333333" customWidth="1"/>
    <col min="21" max="21" width="9" customWidth="1"/>
    <col min="22" max="22" width="2.33333333333333" customWidth="1"/>
    <col min="23" max="23" width="1" customWidth="1"/>
    <col min="24" max="24" width="8.33333333333333" customWidth="1"/>
    <col min="25" max="25" width="9" customWidth="1"/>
    <col min="26" max="26" width="2.33333333333333" customWidth="1"/>
    <col min="27" max="27" width="1" style="55" customWidth="1"/>
    <col min="28" max="28" width="8.33333333333333" style="55" customWidth="1"/>
    <col min="29" max="29" width="9.11111111111111" style="55" customWidth="1"/>
    <col min="30" max="30" width="2.33333333333333" style="55" customWidth="1"/>
    <col min="31" max="31" width="1.11111111111111" style="55" customWidth="1"/>
    <col min="32" max="32" width="8.33333333333333" style="55" customWidth="1"/>
    <col min="33" max="33" width="9" style="55" customWidth="1"/>
    <col min="34" max="34" width="2.33333333333333" style="55" customWidth="1"/>
    <col min="35" max="35" width="1" style="55" customWidth="1"/>
    <col min="36" max="36" width="8.33333333333333" style="55" customWidth="1"/>
    <col min="37" max="37" width="9" style="55" customWidth="1"/>
    <col min="38" max="38" width="2.33333333333333" style="55" customWidth="1"/>
    <col min="39" max="39" width="1.11111111111111" style="55" customWidth="1"/>
    <col min="40" max="40" width="8.33333333333333" style="55" customWidth="1"/>
    <col min="41" max="41" width="9" style="55" customWidth="1"/>
    <col min="42" max="42" width="2.33333333333333" style="55" customWidth="1"/>
    <col min="43" max="43" width="1.11111111111111" style="55" customWidth="1"/>
    <col min="44" max="44" width="8.33333333333333" style="55" customWidth="1"/>
    <col min="45" max="45" width="9" style="55" customWidth="1"/>
    <col min="46" max="46" width="2.33333333333333" style="55" customWidth="1"/>
    <col min="47" max="47" width="1" style="55" customWidth="1"/>
    <col min="48" max="48" width="8.33333333333333" style="55" customWidth="1"/>
    <col min="49" max="49" width="9" style="55" customWidth="1"/>
    <col min="50" max="50" width="2.33333333333333" style="55" customWidth="1"/>
    <col min="51" max="51" width="1" style="55" customWidth="1"/>
    <col min="52" max="52" width="2.77777777777778" customWidth="1"/>
    <col min="53" max="76" width="0" hidden="1" customWidth="1"/>
    <col min="77" max="16384" width="10.7777777777778" hidden="1"/>
  </cols>
  <sheetData>
    <row r="1" spans="1:52" ht="55" customHeight="1">
      <c r="A1" s="116"/>
      <c r="B1" s="162" t="s">
        <v>73</v>
      </c>
      <c r="C1" s="162"/>
      <c r="D1" s="164" t="s">
        <v>57</v>
      </c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16" t="s">
        <v>60</v>
      </c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</row>
    <row r="2" spans="1:52" ht="24" customHeight="1">
      <c r="A2" s="165" t="s">
        <v>54</v>
      </c>
      <c r="B2" s="165"/>
      <c r="C2" s="165"/>
      <c r="D2" s="152" t="s">
        <v>41</v>
      </c>
      <c r="E2" s="152"/>
      <c r="F2" s="152"/>
      <c r="G2" s="152"/>
      <c r="H2" s="152"/>
      <c r="I2" s="152"/>
      <c r="J2" s="152"/>
      <c r="K2" s="148" t="s">
        <v>55</v>
      </c>
      <c r="L2" s="148"/>
      <c r="M2" s="148"/>
      <c r="N2" s="148"/>
      <c r="O2" s="148"/>
      <c r="P2" s="122" t="s">
        <v>0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0"/>
      <c r="AZ2" s="120"/>
    </row>
    <row r="3" spans="1:52" ht="7" customHeight="1">
      <c r="A3" s="143"/>
      <c r="B3" s="144"/>
      <c r="C3" s="14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Z3" s="85"/>
    </row>
    <row r="4" spans="1:52" ht="24" customHeight="1">
      <c r="A4" s="145" t="s">
        <v>56</v>
      </c>
      <c r="B4" s="145"/>
      <c r="C4" s="145"/>
      <c r="D4" s="141" t="s">
        <v>1</v>
      </c>
      <c r="E4" s="141"/>
      <c r="F4" s="142"/>
      <c r="G4" s="1"/>
      <c r="H4" s="124" t="s">
        <v>2</v>
      </c>
      <c r="I4" s="124"/>
      <c r="J4" s="125"/>
      <c r="K4" s="1"/>
      <c r="L4" s="126" t="s">
        <v>3</v>
      </c>
      <c r="M4" s="126"/>
      <c r="N4" s="127"/>
      <c r="O4" s="1"/>
      <c r="P4" s="141" t="s">
        <v>4</v>
      </c>
      <c r="Q4" s="141"/>
      <c r="R4" s="142"/>
      <c r="S4" s="1"/>
      <c r="T4" s="124" t="s">
        <v>5</v>
      </c>
      <c r="U4" s="124"/>
      <c r="V4" s="125"/>
      <c r="W4" s="1"/>
      <c r="X4" s="126" t="s">
        <v>6</v>
      </c>
      <c r="Y4" s="126"/>
      <c r="Z4" s="127"/>
      <c r="AA4" s="128"/>
      <c r="AB4" s="141" t="s">
        <v>61</v>
      </c>
      <c r="AC4" s="141"/>
      <c r="AD4" s="142"/>
      <c r="AE4" s="1"/>
      <c r="AF4" s="124" t="s">
        <v>62</v>
      </c>
      <c r="AG4" s="124"/>
      <c r="AH4" s="125"/>
      <c r="AI4" s="1"/>
      <c r="AJ4" s="126" t="s">
        <v>63</v>
      </c>
      <c r="AK4" s="126"/>
      <c r="AL4" s="127"/>
      <c r="AM4" s="1"/>
      <c r="AN4" s="141" t="s">
        <v>64</v>
      </c>
      <c r="AO4" s="141"/>
      <c r="AP4" s="142"/>
      <c r="AQ4" s="1"/>
      <c r="AR4" s="124" t="s">
        <v>65</v>
      </c>
      <c r="AS4" s="124"/>
      <c r="AT4" s="125"/>
      <c r="AU4" s="1"/>
      <c r="AV4" s="126" t="s">
        <v>66</v>
      </c>
      <c r="AW4" s="126"/>
      <c r="AX4" s="127"/>
      <c r="AY4" s="128"/>
      <c r="AZ4" s="163"/>
    </row>
    <row r="5" spans="1:52" ht="48" customHeight="1">
      <c r="A5" s="158">
        <f>SUM(E6,I6,M6,Q6,U6,Y6,AC6,AG6,AK6,AO6,AS6,AW6)</f>
        <v>0</v>
      </c>
      <c r="B5" s="158"/>
      <c r="C5" s="158"/>
      <c r="D5" s="130" t="s">
        <v>48</v>
      </c>
      <c r="E5" s="130"/>
      <c r="F5" s="2"/>
      <c r="G5" s="1"/>
      <c r="H5" s="131" t="s">
        <v>49</v>
      </c>
      <c r="I5" s="131"/>
      <c r="J5" s="3"/>
      <c r="K5" s="1"/>
      <c r="L5" s="132" t="s">
        <v>50</v>
      </c>
      <c r="M5" s="132"/>
      <c r="N5" s="4"/>
      <c r="O5" s="1"/>
      <c r="P5" s="130" t="s">
        <v>53</v>
      </c>
      <c r="Q5" s="130"/>
      <c r="R5" s="2"/>
      <c r="S5" s="1"/>
      <c r="T5" s="131" t="s">
        <v>51</v>
      </c>
      <c r="U5" s="131"/>
      <c r="V5" s="3"/>
      <c r="W5" s="1"/>
      <c r="X5" s="132" t="s">
        <v>52</v>
      </c>
      <c r="Y5" s="132"/>
      <c r="Z5" s="4"/>
      <c r="AA5" s="128"/>
      <c r="AB5" s="130" t="s">
        <v>67</v>
      </c>
      <c r="AC5" s="130"/>
      <c r="AD5" s="2"/>
      <c r="AE5" s="1"/>
      <c r="AF5" s="131" t="s">
        <v>68</v>
      </c>
      <c r="AG5" s="131"/>
      <c r="AH5" s="3"/>
      <c r="AI5" s="1"/>
      <c r="AJ5" s="132" t="s">
        <v>69</v>
      </c>
      <c r="AK5" s="132"/>
      <c r="AL5" s="4"/>
      <c r="AM5" s="1"/>
      <c r="AN5" s="130" t="s">
        <v>70</v>
      </c>
      <c r="AO5" s="130"/>
      <c r="AP5" s="2"/>
      <c r="AQ5" s="1"/>
      <c r="AR5" s="131" t="s">
        <v>71</v>
      </c>
      <c r="AS5" s="131"/>
      <c r="AT5" s="3"/>
      <c r="AU5" s="1"/>
      <c r="AV5" s="132" t="s">
        <v>72</v>
      </c>
      <c r="AW5" s="132"/>
      <c r="AX5" s="4"/>
      <c r="AY5" s="128"/>
      <c r="AZ5" s="163"/>
    </row>
    <row r="6" spans="1:52" ht="22" customHeight="1">
      <c r="A6" s="158"/>
      <c r="B6" s="158"/>
      <c r="C6" s="158"/>
      <c r="D6" s="117" t="s">
        <v>7</v>
      </c>
      <c r="E6" s="67">
        <f>SUM(E8:E40)</f>
        <v>0</v>
      </c>
      <c r="F6" s="133" t="s">
        <v>74</v>
      </c>
      <c r="G6" s="1"/>
      <c r="H6" s="118" t="s">
        <v>7</v>
      </c>
      <c r="I6" s="64">
        <f>SUM(I8:I40)</f>
        <v>0</v>
      </c>
      <c r="J6" s="135" t="s">
        <v>75</v>
      </c>
      <c r="K6" s="1"/>
      <c r="L6" s="119" t="s">
        <v>7</v>
      </c>
      <c r="M6" s="5">
        <f>SUM(M8:M40)</f>
        <v>0</v>
      </c>
      <c r="N6" s="137" t="s">
        <v>76</v>
      </c>
      <c r="O6" s="1"/>
      <c r="P6" s="117" t="s">
        <v>7</v>
      </c>
      <c r="Q6" s="68">
        <f>SUM(Q8:Q40)</f>
        <v>0</v>
      </c>
      <c r="R6" s="133" t="s">
        <v>77</v>
      </c>
      <c r="S6" s="1"/>
      <c r="T6" s="118" t="s">
        <v>7</v>
      </c>
      <c r="U6" s="64">
        <f>SUM(U8:U40)</f>
        <v>0</v>
      </c>
      <c r="V6" s="135" t="s">
        <v>78</v>
      </c>
      <c r="W6" s="1"/>
      <c r="X6" s="119" t="s">
        <v>7</v>
      </c>
      <c r="Y6" s="5">
        <f>SUM(Y8:Y40)</f>
        <v>0</v>
      </c>
      <c r="Z6" s="137" t="s">
        <v>79</v>
      </c>
      <c r="AA6" s="128"/>
      <c r="AB6" s="117" t="s">
        <v>7</v>
      </c>
      <c r="AC6" s="67">
        <f>SUM(AC8:AC40)</f>
        <v>0</v>
      </c>
      <c r="AD6" s="133" t="s">
        <v>80</v>
      </c>
      <c r="AE6" s="1"/>
      <c r="AF6" s="118" t="s">
        <v>7</v>
      </c>
      <c r="AG6" s="64">
        <f>SUM(AG8:AG40)</f>
        <v>0</v>
      </c>
      <c r="AH6" s="135" t="s">
        <v>81</v>
      </c>
      <c r="AI6" s="1"/>
      <c r="AJ6" s="119" t="s">
        <v>7</v>
      </c>
      <c r="AK6" s="5">
        <f>SUM(AK8:AK40)</f>
        <v>0</v>
      </c>
      <c r="AL6" s="137" t="s">
        <v>82</v>
      </c>
      <c r="AM6" s="1"/>
      <c r="AN6" s="117" t="s">
        <v>7</v>
      </c>
      <c r="AO6" s="68">
        <f>SUM(AO8:AO40)</f>
        <v>0</v>
      </c>
      <c r="AP6" s="133" t="s">
        <v>83</v>
      </c>
      <c r="AQ6" s="1"/>
      <c r="AR6" s="118" t="s">
        <v>7</v>
      </c>
      <c r="AS6" s="64">
        <f>SUM(AS8:AS40)</f>
        <v>0</v>
      </c>
      <c r="AT6" s="135" t="s">
        <v>84</v>
      </c>
      <c r="AU6" s="1"/>
      <c r="AV6" s="119" t="s">
        <v>7</v>
      </c>
      <c r="AW6" s="5">
        <f>SUM(AW8:AW40)</f>
        <v>0</v>
      </c>
      <c r="AX6" s="137" t="s">
        <v>85</v>
      </c>
      <c r="AY6" s="128"/>
      <c r="AZ6" s="163"/>
    </row>
    <row r="7" spans="1:52" ht="22" customHeight="1">
      <c r="A7" s="155"/>
      <c r="B7" s="155"/>
      <c r="C7" s="155"/>
      <c r="D7" s="65" t="s">
        <v>8</v>
      </c>
      <c r="E7" s="66" t="s">
        <v>9</v>
      </c>
      <c r="F7" s="133"/>
      <c r="G7" s="139"/>
      <c r="H7" s="6" t="s">
        <v>8</v>
      </c>
      <c r="I7" s="7" t="s">
        <v>9</v>
      </c>
      <c r="J7" s="135"/>
      <c r="K7" s="139"/>
      <c r="L7" s="27" t="s">
        <v>8</v>
      </c>
      <c r="M7" s="8" t="s">
        <v>9</v>
      </c>
      <c r="N7" s="137"/>
      <c r="O7" s="139"/>
      <c r="P7" s="65" t="s">
        <v>8</v>
      </c>
      <c r="Q7" s="66" t="s">
        <v>9</v>
      </c>
      <c r="R7" s="133"/>
      <c r="S7" s="139"/>
      <c r="T7" s="6" t="s">
        <v>8</v>
      </c>
      <c r="U7" s="7" t="s">
        <v>9</v>
      </c>
      <c r="V7" s="135"/>
      <c r="W7" s="139"/>
      <c r="X7" s="27" t="s">
        <v>8</v>
      </c>
      <c r="Y7" s="8" t="s">
        <v>9</v>
      </c>
      <c r="Z7" s="137"/>
      <c r="AA7" s="128"/>
      <c r="AB7" s="65" t="s">
        <v>8</v>
      </c>
      <c r="AC7" s="66" t="s">
        <v>9</v>
      </c>
      <c r="AD7" s="133"/>
      <c r="AE7" s="139"/>
      <c r="AF7" s="6" t="s">
        <v>8</v>
      </c>
      <c r="AG7" s="7" t="s">
        <v>9</v>
      </c>
      <c r="AH7" s="135"/>
      <c r="AI7" s="139"/>
      <c r="AJ7" s="27" t="s">
        <v>8</v>
      </c>
      <c r="AK7" s="8" t="s">
        <v>9</v>
      </c>
      <c r="AL7" s="137"/>
      <c r="AM7" s="139"/>
      <c r="AN7" s="65" t="s">
        <v>8</v>
      </c>
      <c r="AO7" s="66" t="s">
        <v>9</v>
      </c>
      <c r="AP7" s="133"/>
      <c r="AQ7" s="139"/>
      <c r="AR7" s="6" t="s">
        <v>8</v>
      </c>
      <c r="AS7" s="7" t="s">
        <v>9</v>
      </c>
      <c r="AT7" s="135"/>
      <c r="AU7" s="139"/>
      <c r="AV7" s="27" t="s">
        <v>8</v>
      </c>
      <c r="AW7" s="8" t="s">
        <v>9</v>
      </c>
      <c r="AX7" s="137"/>
      <c r="AY7" s="128"/>
      <c r="AZ7" s="163"/>
    </row>
    <row r="8" spans="1:52" ht="22" customHeight="1">
      <c r="A8" s="149" t="s">
        <v>47</v>
      </c>
      <c r="B8" s="86" t="s">
        <v>10</v>
      </c>
      <c r="C8" s="93">
        <v>1</v>
      </c>
      <c r="D8" s="21"/>
      <c r="E8" s="70" t="str">
        <f>IF(D8="","",$C$8*D8)</f>
        <v/>
      </c>
      <c r="F8" s="133"/>
      <c r="G8" s="139"/>
      <c r="H8" s="21"/>
      <c r="I8" s="73" t="str">
        <f>IF(H8="","",$C$8*H8)</f>
        <v/>
      </c>
      <c r="J8" s="135"/>
      <c r="K8" s="139"/>
      <c r="L8" s="21"/>
      <c r="M8" s="76" t="str">
        <f>IF(L8="","",$C$8*L8)</f>
        <v/>
      </c>
      <c r="N8" s="137"/>
      <c r="O8" s="139"/>
      <c r="P8" s="21"/>
      <c r="Q8" s="70" t="str">
        <f>IF(P8="","",$C$8*P8)</f>
        <v/>
      </c>
      <c r="R8" s="133"/>
      <c r="S8" s="139"/>
      <c r="T8" s="21"/>
      <c r="U8" s="73" t="str">
        <f>IF(T8="","",$C$8*T8)</f>
        <v/>
      </c>
      <c r="V8" s="135"/>
      <c r="W8" s="139"/>
      <c r="X8" s="21"/>
      <c r="Y8" s="76" t="str">
        <f>IF(X8="","",$C$8*X8)</f>
        <v/>
      </c>
      <c r="Z8" s="137"/>
      <c r="AA8" s="128"/>
      <c r="AB8" s="21"/>
      <c r="AC8" s="70" t="str">
        <f>IF(AB8="","",$C$8*AB8)</f>
        <v/>
      </c>
      <c r="AD8" s="133"/>
      <c r="AE8" s="139"/>
      <c r="AF8" s="21"/>
      <c r="AG8" s="73" t="str">
        <f>IF(AF8="","",$C$8*AF8)</f>
        <v/>
      </c>
      <c r="AH8" s="135"/>
      <c r="AI8" s="139"/>
      <c r="AJ8" s="21"/>
      <c r="AK8" s="76" t="str">
        <f>IF(AJ8="","",$C$8*AJ8)</f>
        <v/>
      </c>
      <c r="AL8" s="137"/>
      <c r="AM8" s="139"/>
      <c r="AN8" s="21"/>
      <c r="AO8" s="70" t="str">
        <f>IF(AN8="","",$C$8*AN8)</f>
        <v/>
      </c>
      <c r="AP8" s="133"/>
      <c r="AQ8" s="139"/>
      <c r="AR8" s="21"/>
      <c r="AS8" s="73" t="str">
        <f>IF(AR8="","",$C$8*AR8)</f>
        <v/>
      </c>
      <c r="AT8" s="135"/>
      <c r="AU8" s="139"/>
      <c r="AV8" s="21"/>
      <c r="AW8" s="76" t="str">
        <f>IF(AV8="","",$C$8*AV8)</f>
        <v/>
      </c>
      <c r="AX8" s="137"/>
      <c r="AY8" s="128"/>
      <c r="AZ8" s="163"/>
    </row>
    <row r="9" spans="1:52" ht="22" customHeight="1">
      <c r="A9" s="149"/>
      <c r="B9" s="58" t="s">
        <v>11</v>
      </c>
      <c r="C9" s="93">
        <v>1.50</v>
      </c>
      <c r="D9" s="19"/>
      <c r="E9" s="70" t="str">
        <f>IF(D9="","",$C$9*D9)</f>
        <v/>
      </c>
      <c r="F9" s="133"/>
      <c r="G9" s="139"/>
      <c r="H9" s="57"/>
      <c r="I9" s="73" t="str">
        <f>IF(H9="","",$C$9*H9)</f>
        <v/>
      </c>
      <c r="J9" s="135"/>
      <c r="K9" s="139"/>
      <c r="L9" s="57"/>
      <c r="M9" s="76" t="str">
        <f>IF(L9="","",$C$9*L9)</f>
        <v/>
      </c>
      <c r="N9" s="137"/>
      <c r="O9" s="139"/>
      <c r="P9" s="57"/>
      <c r="Q9" s="70" t="str">
        <f>IF(P9="","",$C$9*P9)</f>
        <v/>
      </c>
      <c r="R9" s="133"/>
      <c r="S9" s="139"/>
      <c r="T9" s="57"/>
      <c r="U9" s="73" t="str">
        <f>IF(T9="","",$C$9*T9)</f>
        <v/>
      </c>
      <c r="V9" s="135"/>
      <c r="W9" s="139"/>
      <c r="X9" s="57"/>
      <c r="Y9" s="76" t="str">
        <f>IF(X9="","",$C$9*X9)</f>
        <v/>
      </c>
      <c r="Z9" s="137"/>
      <c r="AA9" s="128"/>
      <c r="AB9" s="19"/>
      <c r="AC9" s="70" t="str">
        <f>IF(AB9="","",$C$9*AB9)</f>
        <v/>
      </c>
      <c r="AD9" s="133"/>
      <c r="AE9" s="139"/>
      <c r="AF9" s="57"/>
      <c r="AG9" s="73" t="str">
        <f>IF(AF9="","",$C$9*AF9)</f>
        <v/>
      </c>
      <c r="AH9" s="135"/>
      <c r="AI9" s="139"/>
      <c r="AJ9" s="57"/>
      <c r="AK9" s="76" t="str">
        <f>IF(AJ9="","",$C$9*AJ9)</f>
        <v/>
      </c>
      <c r="AL9" s="137"/>
      <c r="AM9" s="139"/>
      <c r="AN9" s="57"/>
      <c r="AO9" s="70" t="str">
        <f>IF(AN9="","",$C$9*AN9)</f>
        <v/>
      </c>
      <c r="AP9" s="133"/>
      <c r="AQ9" s="139"/>
      <c r="AR9" s="57"/>
      <c r="AS9" s="73" t="str">
        <f>IF(AR9="","",$C$9*AR9)</f>
        <v/>
      </c>
      <c r="AT9" s="135"/>
      <c r="AU9" s="139"/>
      <c r="AV9" s="57"/>
      <c r="AW9" s="76" t="str">
        <f>IF(AV9="","",$C$9*AV9)</f>
        <v/>
      </c>
      <c r="AX9" s="137"/>
      <c r="AY9" s="128"/>
      <c r="AZ9" s="163"/>
    </row>
    <row r="10" spans="1:52" ht="22" customHeight="1">
      <c r="A10" s="149"/>
      <c r="B10" s="56" t="s">
        <v>12</v>
      </c>
      <c r="C10" s="94">
        <v>0.20</v>
      </c>
      <c r="D10" s="20"/>
      <c r="E10" s="71" t="str">
        <f>IF(D10="","",$C$10*D10)</f>
        <v/>
      </c>
      <c r="F10" s="133"/>
      <c r="G10" s="139"/>
      <c r="H10" s="20"/>
      <c r="I10" s="74" t="str">
        <f>IF(H10="","",$C$10*H10)</f>
        <v/>
      </c>
      <c r="J10" s="135"/>
      <c r="K10" s="139"/>
      <c r="L10" s="20"/>
      <c r="M10" s="77" t="str">
        <f>IF(L10="","",$C$10*L10)</f>
        <v/>
      </c>
      <c r="N10" s="137"/>
      <c r="O10" s="139"/>
      <c r="P10" s="20"/>
      <c r="Q10" s="71" t="str">
        <f>IF(P10="","",$C$10*P10)</f>
        <v/>
      </c>
      <c r="R10" s="133"/>
      <c r="S10" s="139"/>
      <c r="T10" s="20"/>
      <c r="U10" s="74" t="str">
        <f>IF(T10="","",$C$10*T10)</f>
        <v/>
      </c>
      <c r="V10" s="135"/>
      <c r="W10" s="139"/>
      <c r="X10" s="20"/>
      <c r="Y10" s="77" t="str">
        <f>IF(X10="","",$C$10*X10)</f>
        <v/>
      </c>
      <c r="Z10" s="137"/>
      <c r="AA10" s="128"/>
      <c r="AB10" s="20"/>
      <c r="AC10" s="71" t="str">
        <f>IF(AB10="","",$C$10*AB10)</f>
        <v/>
      </c>
      <c r="AD10" s="133"/>
      <c r="AE10" s="139"/>
      <c r="AF10" s="20"/>
      <c r="AG10" s="74" t="str">
        <f>IF(AF10="","",$C$10*AF10)</f>
        <v/>
      </c>
      <c r="AH10" s="135"/>
      <c r="AI10" s="139"/>
      <c r="AJ10" s="20"/>
      <c r="AK10" s="77" t="str">
        <f>IF(AJ10="","",$C$10*AJ10)</f>
        <v/>
      </c>
      <c r="AL10" s="137"/>
      <c r="AM10" s="139"/>
      <c r="AN10" s="20"/>
      <c r="AO10" s="71" t="str">
        <f>IF(AN10="","",$C$10*AN10)</f>
        <v/>
      </c>
      <c r="AP10" s="133"/>
      <c r="AQ10" s="139"/>
      <c r="AR10" s="20"/>
      <c r="AS10" s="74" t="str">
        <f>IF(AR10="","",$C$10*AR10)</f>
        <v/>
      </c>
      <c r="AT10" s="135"/>
      <c r="AU10" s="139"/>
      <c r="AV10" s="20"/>
      <c r="AW10" s="77" t="str">
        <f>IF(AV10="","",$C$10*AV10)</f>
        <v/>
      </c>
      <c r="AX10" s="137"/>
      <c r="AY10" s="128"/>
      <c r="AZ10" s="163"/>
    </row>
    <row r="11" spans="1:52" ht="23" customHeight="1" thickBot="1">
      <c r="A11" s="150"/>
      <c r="B11" s="59" t="s">
        <v>43</v>
      </c>
      <c r="C11" s="95">
        <v>0.40</v>
      </c>
      <c r="D11" s="69"/>
      <c r="E11" s="72" t="str">
        <f>IF(D11&lt;=0,"",MAX(0,D11-1)*$C$11)</f>
        <v/>
      </c>
      <c r="F11" s="133"/>
      <c r="G11" s="139"/>
      <c r="H11" s="69"/>
      <c r="I11" s="75" t="str">
        <f>IF(H11&lt;=0,"",MAX(0,H11-1)*$C$11)</f>
        <v/>
      </c>
      <c r="J11" s="135"/>
      <c r="K11" s="139"/>
      <c r="L11" s="69"/>
      <c r="M11" s="78" t="str">
        <f>IF(L11&lt;=0,"",MAX(0,L11-1)*$C$11)</f>
        <v/>
      </c>
      <c r="N11" s="137"/>
      <c r="O11" s="139"/>
      <c r="P11" s="69"/>
      <c r="Q11" s="72" t="str">
        <f>IF(P11&lt;=0,"",MAX(0,P11-1)*$C$11)</f>
        <v/>
      </c>
      <c r="R11" s="133"/>
      <c r="S11" s="139"/>
      <c r="T11" s="69"/>
      <c r="U11" s="75" t="str">
        <f>IF(T11&lt;=0,"",MAX(0,T11-1)*$C$11)</f>
        <v/>
      </c>
      <c r="V11" s="135"/>
      <c r="W11" s="139"/>
      <c r="X11" s="69"/>
      <c r="Y11" s="78" t="str">
        <f>IF(X11&lt;=0,"",MAX(0,X11-1)*$C$11)</f>
        <v/>
      </c>
      <c r="Z11" s="137"/>
      <c r="AA11" s="128"/>
      <c r="AB11" s="69"/>
      <c r="AC11" s="72" t="str">
        <f>IF(AB11&lt;=0,"",MAX(0,AB11-1)*$C$11)</f>
        <v/>
      </c>
      <c r="AD11" s="133"/>
      <c r="AE11" s="139"/>
      <c r="AF11" s="69"/>
      <c r="AG11" s="75" t="str">
        <f>IF(AF11&lt;=0,"",MAX(0,AF11-1)*$C$11)</f>
        <v/>
      </c>
      <c r="AH11" s="135"/>
      <c r="AI11" s="139"/>
      <c r="AJ11" s="69"/>
      <c r="AK11" s="78" t="str">
        <f>IF(AJ11&lt;=0,"",MAX(0,AJ11-1)*$C$11)</f>
        <v/>
      </c>
      <c r="AL11" s="137"/>
      <c r="AM11" s="139"/>
      <c r="AN11" s="69"/>
      <c r="AO11" s="72" t="str">
        <f>IF(AN11&lt;=0,"",MAX(0,AN11-1)*$C$11)</f>
        <v/>
      </c>
      <c r="AP11" s="133"/>
      <c r="AQ11" s="139"/>
      <c r="AR11" s="69"/>
      <c r="AS11" s="75" t="str">
        <f>IF(AR11&lt;=0,"",MAX(0,AR11-1)*$C$11)</f>
        <v/>
      </c>
      <c r="AT11" s="135"/>
      <c r="AU11" s="139"/>
      <c r="AV11" s="69"/>
      <c r="AW11" s="78" t="str">
        <f>IF(AV11&lt;=0,"",MAX(0,AV11-1)*$C$11)</f>
        <v/>
      </c>
      <c r="AX11" s="137"/>
      <c r="AY11" s="128"/>
      <c r="AZ11" s="163"/>
    </row>
    <row r="12" spans="1:52" ht="23" customHeight="1" thickTop="1">
      <c r="A12" s="146" t="s">
        <v>45</v>
      </c>
      <c r="B12" s="87" t="s">
        <v>13</v>
      </c>
      <c r="C12" s="166" t="s">
        <v>14</v>
      </c>
      <c r="D12" s="22"/>
      <c r="E12" s="32" t="str">
        <f>IF(D12="","",ROUND(Model!$A$1*SQRT(D12)+Model!$A$2*D12,2))</f>
        <v/>
      </c>
      <c r="F12" s="133"/>
      <c r="G12" s="139"/>
      <c r="H12" s="22"/>
      <c r="I12" s="30" t="str">
        <f>IF(H12="","",ROUND(Model!$A$1*SQRT(H12)+Model!$A$2*H12,2))</f>
        <v/>
      </c>
      <c r="J12" s="135"/>
      <c r="K12" s="139"/>
      <c r="L12" s="22"/>
      <c r="M12" s="52" t="str">
        <f>IF(L12="","",ROUND(Model!$A$1*SQRT(L12)+Model!$A$2*L12,2))</f>
        <v/>
      </c>
      <c r="N12" s="137"/>
      <c r="O12" s="139"/>
      <c r="P12" s="22"/>
      <c r="Q12" s="32" t="str">
        <f>IF(P12="","",ROUND(Model!$A$1*SQRT(P12)+Model!$A$2*P12,2))</f>
        <v/>
      </c>
      <c r="R12" s="133"/>
      <c r="S12" s="139"/>
      <c r="T12" s="22"/>
      <c r="U12" s="30" t="str">
        <f>IF(T12="","",ROUND(Model!$A$1*SQRT(T12)+Model!$A$2*T12,2))</f>
        <v/>
      </c>
      <c r="V12" s="135"/>
      <c r="W12" s="139"/>
      <c r="X12" s="22"/>
      <c r="Y12" s="52" t="str">
        <f>IF(X12="","",ROUND(Model!$A$1*SQRT(X12)+Model!$A$2*X12,2))</f>
        <v/>
      </c>
      <c r="Z12" s="137"/>
      <c r="AA12" s="128"/>
      <c r="AB12" s="22"/>
      <c r="AC12" s="32" t="str">
        <f>IF(AB12="","",ROUND(Model!$A$1*SQRT(AB12)+Model!$A$2*AB12,2))</f>
        <v/>
      </c>
      <c r="AD12" s="133"/>
      <c r="AE12" s="139"/>
      <c r="AF12" s="22"/>
      <c r="AG12" s="30" t="str">
        <f>IF(AF12="","",ROUND(Model!$A$1*SQRT(AF12)+Model!$A$2*AF12,2))</f>
        <v/>
      </c>
      <c r="AH12" s="135"/>
      <c r="AI12" s="139"/>
      <c r="AJ12" s="22"/>
      <c r="AK12" s="52" t="str">
        <f>IF(AJ12="","",ROUND(Model!$A$1*SQRT(AJ12)+Model!$A$2*AJ12,2))</f>
        <v/>
      </c>
      <c r="AL12" s="137"/>
      <c r="AM12" s="139"/>
      <c r="AN12" s="22"/>
      <c r="AO12" s="32" t="str">
        <f>IF(AN12="","",ROUND(Model!$A$1*SQRT(AN12)+Model!$A$2*AN12,2))</f>
        <v/>
      </c>
      <c r="AP12" s="133"/>
      <c r="AQ12" s="139"/>
      <c r="AR12" s="22"/>
      <c r="AS12" s="30" t="str">
        <f>IF(AR12="","",ROUND(Model!$A$1*SQRT(AR12)+Model!$A$2*AR12,2))</f>
        <v/>
      </c>
      <c r="AT12" s="135"/>
      <c r="AU12" s="139"/>
      <c r="AV12" s="22"/>
      <c r="AW12" s="52" t="str">
        <f>IF(AV12="","",ROUND(Model!$A$1*SQRT(AV12)+Model!$A$2*AV12,2))</f>
        <v/>
      </c>
      <c r="AX12" s="137"/>
      <c r="AY12" s="128"/>
      <c r="AZ12" s="163"/>
    </row>
    <row r="13" spans="1:52" ht="22" customHeight="1">
      <c r="A13" s="146"/>
      <c r="B13" s="88" t="s">
        <v>15</v>
      </c>
      <c r="C13" s="166"/>
      <c r="D13" s="23"/>
      <c r="E13" s="32" t="str">
        <f>IF(D13="","",ROUND(Model!$A$1*SQRT(D13)+Model!$A$2*D13,2))</f>
        <v/>
      </c>
      <c r="F13" s="133"/>
      <c r="G13" s="139"/>
      <c r="H13" s="28"/>
      <c r="I13" s="30" t="str">
        <f>IF(H13="","",ROUND(Model!$A$1*SQRT(H13)+Model!$A$2*H13,2))</f>
        <v/>
      </c>
      <c r="J13" s="135"/>
      <c r="K13" s="139"/>
      <c r="L13" s="28"/>
      <c r="M13" s="52" t="str">
        <f>IF(L13="","",ROUND(Model!$A$1*SQRT(L13)+Model!$A$2*L13,2))</f>
        <v/>
      </c>
      <c r="N13" s="137"/>
      <c r="O13" s="139"/>
      <c r="P13" s="28"/>
      <c r="Q13" s="32" t="str">
        <f>IF(P13="","",ROUND(Model!$A$1*SQRT(P13)+Model!$A$2*P13,2))</f>
        <v/>
      </c>
      <c r="R13" s="133"/>
      <c r="S13" s="139"/>
      <c r="T13" s="28"/>
      <c r="U13" s="30" t="str">
        <f>IF(T13="","",ROUND(Model!$A$1*SQRT(T13)+Model!$A$2*T13,2))</f>
        <v/>
      </c>
      <c r="V13" s="135"/>
      <c r="W13" s="139"/>
      <c r="X13" s="28"/>
      <c r="Y13" s="52" t="str">
        <f>IF(X13="","",ROUND(Model!$A$1*SQRT(X13)+Model!$A$2*X13,2))</f>
        <v/>
      </c>
      <c r="Z13" s="137"/>
      <c r="AA13" s="128"/>
      <c r="AB13" s="23"/>
      <c r="AC13" s="32" t="str">
        <f>IF(AB13="","",ROUND(Model!$A$1*SQRT(AB13)+Model!$A$2*AB13,2))</f>
        <v/>
      </c>
      <c r="AD13" s="133"/>
      <c r="AE13" s="139"/>
      <c r="AF13" s="28"/>
      <c r="AG13" s="30" t="str">
        <f>IF(AF13="","",ROUND(Model!$A$1*SQRT(AF13)+Model!$A$2*AF13,2))</f>
        <v/>
      </c>
      <c r="AH13" s="135"/>
      <c r="AI13" s="139"/>
      <c r="AJ13" s="28"/>
      <c r="AK13" s="52" t="str">
        <f>IF(AJ13="","",ROUND(Model!$A$1*SQRT(AJ13)+Model!$A$2*AJ13,2))</f>
        <v/>
      </c>
      <c r="AL13" s="137"/>
      <c r="AM13" s="139"/>
      <c r="AN13" s="28"/>
      <c r="AO13" s="32" t="str">
        <f>IF(AN13="","",ROUND(Model!$A$1*SQRT(AN13)+Model!$A$2*AN13,2))</f>
        <v/>
      </c>
      <c r="AP13" s="133"/>
      <c r="AQ13" s="139"/>
      <c r="AR13" s="28"/>
      <c r="AS13" s="30" t="str">
        <f>IF(AR13="","",ROUND(Model!$A$1*SQRT(AR13)+Model!$A$2*AR13,2))</f>
        <v/>
      </c>
      <c r="AT13" s="135"/>
      <c r="AU13" s="139"/>
      <c r="AV13" s="28"/>
      <c r="AW13" s="52" t="str">
        <f>IF(AV13="","",ROUND(Model!$A$1*SQRT(AV13)+Model!$A$2*AV13,2))</f>
        <v/>
      </c>
      <c r="AX13" s="137"/>
      <c r="AY13" s="128"/>
      <c r="AZ13" s="163"/>
    </row>
    <row r="14" spans="1:52" ht="22" customHeight="1">
      <c r="A14" s="146"/>
      <c r="B14" s="87" t="s">
        <v>16</v>
      </c>
      <c r="C14" s="166"/>
      <c r="D14" s="22"/>
      <c r="E14" s="32" t="str">
        <f>IF(D14="","",ROUND(Model!$A$1*SQRT(D14)+Model!$A$2*D14,2))</f>
        <v/>
      </c>
      <c r="F14" s="133"/>
      <c r="G14" s="139"/>
      <c r="H14" s="29"/>
      <c r="I14" s="31" t="str">
        <f>IF(H14="","",ROUND(Model!$A$1*SQRT(H14)+Model!$A$2*H14,2))</f>
        <v/>
      </c>
      <c r="J14" s="135"/>
      <c r="K14" s="139"/>
      <c r="L14" s="29"/>
      <c r="M14" s="52" t="str">
        <f>IF(L14="","",ROUND(Model!$A$1*SQRT(L14)+Model!$A$2*L14,2))</f>
        <v/>
      </c>
      <c r="N14" s="137"/>
      <c r="O14" s="139"/>
      <c r="P14" s="29"/>
      <c r="Q14" s="32" t="str">
        <f>IF(P14="","",ROUND(Model!$A$1*SQRT(P14)+Model!$A$2*P14,2))</f>
        <v/>
      </c>
      <c r="R14" s="133"/>
      <c r="S14" s="139"/>
      <c r="T14" s="29"/>
      <c r="U14" s="30" t="str">
        <f>IF(T14="","",ROUND(Model!$A$1*SQRT(T14)+Model!$A$2*T14,2))</f>
        <v/>
      </c>
      <c r="V14" s="135"/>
      <c r="W14" s="139"/>
      <c r="X14" s="29"/>
      <c r="Y14" s="52" t="str">
        <f>IF(X14="","",ROUND(Model!$A$1*SQRT(X14)+Model!$A$2*X14,2))</f>
        <v/>
      </c>
      <c r="Z14" s="137"/>
      <c r="AA14" s="128"/>
      <c r="AB14" s="22"/>
      <c r="AC14" s="32" t="str">
        <f>IF(AB14="","",ROUND(Model!$A$1*SQRT(AB14)+Model!$A$2*AB14,2))</f>
        <v/>
      </c>
      <c r="AD14" s="133"/>
      <c r="AE14" s="139"/>
      <c r="AF14" s="29"/>
      <c r="AG14" s="31" t="str">
        <f>IF(AF14="","",ROUND(Model!$A$1*SQRT(AF14)+Model!$A$2*AF14,2))</f>
        <v/>
      </c>
      <c r="AH14" s="135"/>
      <c r="AI14" s="139"/>
      <c r="AJ14" s="29"/>
      <c r="AK14" s="52" t="str">
        <f>IF(AJ14="","",ROUND(Model!$A$1*SQRT(AJ14)+Model!$A$2*AJ14,2))</f>
        <v/>
      </c>
      <c r="AL14" s="137"/>
      <c r="AM14" s="139"/>
      <c r="AN14" s="29"/>
      <c r="AO14" s="32" t="str">
        <f>IF(AN14="","",ROUND(Model!$A$1*SQRT(AN14)+Model!$A$2*AN14,2))</f>
        <v/>
      </c>
      <c r="AP14" s="133"/>
      <c r="AQ14" s="139"/>
      <c r="AR14" s="29"/>
      <c r="AS14" s="30" t="str">
        <f>IF(AR14="","",ROUND(Model!$A$1*SQRT(AR14)+Model!$A$2*AR14,2))</f>
        <v/>
      </c>
      <c r="AT14" s="135"/>
      <c r="AU14" s="139"/>
      <c r="AV14" s="29"/>
      <c r="AW14" s="52" t="str">
        <f>IF(AV14="","",ROUND(Model!$A$1*SQRT(AV14)+Model!$A$2*AV14,2))</f>
        <v/>
      </c>
      <c r="AX14" s="137"/>
      <c r="AY14" s="128"/>
      <c r="AZ14" s="163"/>
    </row>
    <row r="15" spans="1:52" ht="22" customHeight="1">
      <c r="A15" s="146"/>
      <c r="B15" s="88" t="s">
        <v>17</v>
      </c>
      <c r="C15" s="166"/>
      <c r="D15" s="23"/>
      <c r="E15" s="32" t="str">
        <f>IF(D15="","",ROUND(Model!$A$1*SQRT(D15)+Model!$A$2*D15,2))</f>
        <v/>
      </c>
      <c r="F15" s="133"/>
      <c r="G15" s="139"/>
      <c r="H15" s="28"/>
      <c r="I15" s="30" t="str">
        <f>IF(H15="","",ROUND(Model!$A$1*SQRT(H15)+Model!$A$2*H15,2))</f>
        <v/>
      </c>
      <c r="J15" s="135"/>
      <c r="K15" s="139"/>
      <c r="L15" s="28"/>
      <c r="M15" s="52" t="str">
        <f>IF(L15="","",ROUND(Model!$A$1*SQRT(L15)+Model!$A$2*L15,2))</f>
        <v/>
      </c>
      <c r="N15" s="137"/>
      <c r="O15" s="139"/>
      <c r="P15" s="28"/>
      <c r="Q15" s="32" t="str">
        <f>IF(P15="","",ROUND(Model!$A$1*SQRT(P15)+Model!$A$2*P15,2))</f>
        <v/>
      </c>
      <c r="R15" s="133"/>
      <c r="S15" s="139"/>
      <c r="T15" s="28"/>
      <c r="U15" s="30" t="str">
        <f>IF(T15="","",ROUND(Model!$A$1*SQRT(T15)+Model!$A$2*T15,2))</f>
        <v/>
      </c>
      <c r="V15" s="135"/>
      <c r="W15" s="139"/>
      <c r="X15" s="28"/>
      <c r="Y15" s="52" t="str">
        <f>IF(X15="","",ROUND(Model!$A$1*SQRT(X15)+Model!$A$2*X15,2))</f>
        <v/>
      </c>
      <c r="Z15" s="137"/>
      <c r="AA15" s="128"/>
      <c r="AB15" s="23"/>
      <c r="AC15" s="32" t="str">
        <f>IF(AB15="","",ROUND(Model!$A$1*SQRT(AB15)+Model!$A$2*AB15,2))</f>
        <v/>
      </c>
      <c r="AD15" s="133"/>
      <c r="AE15" s="139"/>
      <c r="AF15" s="28"/>
      <c r="AG15" s="30" t="str">
        <f>IF(AF15="","",ROUND(Model!$A$1*SQRT(AF15)+Model!$A$2*AF15,2))</f>
        <v/>
      </c>
      <c r="AH15" s="135"/>
      <c r="AI15" s="139"/>
      <c r="AJ15" s="28"/>
      <c r="AK15" s="52" t="str">
        <f>IF(AJ15="","",ROUND(Model!$A$1*SQRT(AJ15)+Model!$A$2*AJ15,2))</f>
        <v/>
      </c>
      <c r="AL15" s="137"/>
      <c r="AM15" s="139"/>
      <c r="AN15" s="28"/>
      <c r="AO15" s="32" t="str">
        <f>IF(AN15="","",ROUND(Model!$A$1*SQRT(AN15)+Model!$A$2*AN15,2))</f>
        <v/>
      </c>
      <c r="AP15" s="133"/>
      <c r="AQ15" s="139"/>
      <c r="AR15" s="28"/>
      <c r="AS15" s="30" t="str">
        <f>IF(AR15="","",ROUND(Model!$A$1*SQRT(AR15)+Model!$A$2*AR15,2))</f>
        <v/>
      </c>
      <c r="AT15" s="135"/>
      <c r="AU15" s="139"/>
      <c r="AV15" s="28"/>
      <c r="AW15" s="52" t="str">
        <f>IF(AV15="","",ROUND(Model!$A$1*SQRT(AV15)+Model!$A$2*AV15,2))</f>
        <v/>
      </c>
      <c r="AX15" s="137"/>
      <c r="AY15" s="128"/>
      <c r="AZ15" s="163"/>
    </row>
    <row r="16" spans="1:52" ht="22" customHeight="1">
      <c r="A16" s="146"/>
      <c r="B16" s="87" t="s">
        <v>18</v>
      </c>
      <c r="C16" s="166"/>
      <c r="D16" s="22"/>
      <c r="E16" s="32" t="str">
        <f>IF(D16="","",ROUND(Model!$A$1*SQRT(D16)+Model!$A$2*D16,2))</f>
        <v/>
      </c>
      <c r="F16" s="133"/>
      <c r="G16" s="139"/>
      <c r="H16" s="29"/>
      <c r="I16" s="30" t="str">
        <f>IF(H16="","",ROUND(Model!$A$1*SQRT(H16)+Model!$A$2*H16,2))</f>
        <v/>
      </c>
      <c r="J16" s="135"/>
      <c r="K16" s="139"/>
      <c r="L16" s="29"/>
      <c r="M16" s="52" t="str">
        <f>IF(L16="","",ROUND(Model!$A$1*SQRT(L16)+Model!$A$2*L16,2))</f>
        <v/>
      </c>
      <c r="N16" s="137"/>
      <c r="O16" s="139"/>
      <c r="P16" s="29"/>
      <c r="Q16" s="32" t="str">
        <f>IF(P16="","",ROUND(Model!$A$1*SQRT(P16)+Model!$A$2*P16,2))</f>
        <v/>
      </c>
      <c r="R16" s="133"/>
      <c r="S16" s="139"/>
      <c r="T16" s="29"/>
      <c r="U16" s="30" t="str">
        <f>IF(T16="","",ROUND(Model!$A$1*SQRT(T16)+Model!$A$2*T16,2))</f>
        <v/>
      </c>
      <c r="V16" s="135"/>
      <c r="W16" s="139"/>
      <c r="X16" s="29"/>
      <c r="Y16" s="52" t="str">
        <f>IF(X16="","",ROUND(Model!$A$1*SQRT(X16)+Model!$A$2*X16,2))</f>
        <v/>
      </c>
      <c r="Z16" s="137"/>
      <c r="AA16" s="128"/>
      <c r="AB16" s="22"/>
      <c r="AC16" s="32" t="str">
        <f>IF(AB16="","",ROUND(Model!$A$1*SQRT(AB16)+Model!$A$2*AB16,2))</f>
        <v/>
      </c>
      <c r="AD16" s="133"/>
      <c r="AE16" s="139"/>
      <c r="AF16" s="29"/>
      <c r="AG16" s="30" t="str">
        <f>IF(AF16="","",ROUND(Model!$A$1*SQRT(AF16)+Model!$A$2*AF16,2))</f>
        <v/>
      </c>
      <c r="AH16" s="135"/>
      <c r="AI16" s="139"/>
      <c r="AJ16" s="29"/>
      <c r="AK16" s="52" t="str">
        <f>IF(AJ16="","",ROUND(Model!$A$1*SQRT(AJ16)+Model!$A$2*AJ16,2))</f>
        <v/>
      </c>
      <c r="AL16" s="137"/>
      <c r="AM16" s="139"/>
      <c r="AN16" s="29"/>
      <c r="AO16" s="32" t="str">
        <f>IF(AN16="","",ROUND(Model!$A$1*SQRT(AN16)+Model!$A$2*AN16,2))</f>
        <v/>
      </c>
      <c r="AP16" s="133"/>
      <c r="AQ16" s="139"/>
      <c r="AR16" s="29"/>
      <c r="AS16" s="30" t="str">
        <f>IF(AR16="","",ROUND(Model!$A$1*SQRT(AR16)+Model!$A$2*AR16,2))</f>
        <v/>
      </c>
      <c r="AT16" s="135"/>
      <c r="AU16" s="139"/>
      <c r="AV16" s="29"/>
      <c r="AW16" s="52" t="str">
        <f>IF(AV16="","",ROUND(Model!$A$1*SQRT(AV16)+Model!$A$2*AV16,2))</f>
        <v/>
      </c>
      <c r="AX16" s="137"/>
      <c r="AY16" s="128"/>
      <c r="AZ16" s="163"/>
    </row>
    <row r="17" spans="1:52" ht="22" customHeight="1">
      <c r="A17" s="146"/>
      <c r="B17" s="88" t="s">
        <v>19</v>
      </c>
      <c r="C17" s="166"/>
      <c r="D17" s="23"/>
      <c r="E17" s="32" t="str">
        <f>IF(D17="","",ROUND(Model!$A$1*SQRT(D17)+Model!$A$2*D17,2))</f>
        <v/>
      </c>
      <c r="F17" s="133"/>
      <c r="G17" s="139"/>
      <c r="H17" s="28"/>
      <c r="I17" s="30" t="str">
        <f>IF(H17="","",ROUND(Model!$A$1*SQRT(H17)+Model!$A$2*H17,2))</f>
        <v/>
      </c>
      <c r="J17" s="135"/>
      <c r="K17" s="139"/>
      <c r="L17" s="28"/>
      <c r="M17" s="52" t="str">
        <f>IF(L17="","",ROUND(Model!$A$1*SQRT(L17)+Model!$A$2*L17,2))</f>
        <v/>
      </c>
      <c r="N17" s="137"/>
      <c r="O17" s="139"/>
      <c r="P17" s="28"/>
      <c r="Q17" s="32" t="str">
        <f>IF(P17="","",ROUND(Model!$A$1*SQRT(P17)+Model!$A$2*P17,2))</f>
        <v/>
      </c>
      <c r="R17" s="133"/>
      <c r="S17" s="139"/>
      <c r="T17" s="28"/>
      <c r="U17" s="30" t="str">
        <f>IF(T17="","",ROUND(Model!$A$1*SQRT(T17)+Model!$A$2*T17,2))</f>
        <v/>
      </c>
      <c r="V17" s="135"/>
      <c r="W17" s="139"/>
      <c r="X17" s="28"/>
      <c r="Y17" s="52" t="str">
        <f>IF(X17="","",ROUND(Model!$A$1*SQRT(X17)+Model!$A$2*X17,2))</f>
        <v/>
      </c>
      <c r="Z17" s="137"/>
      <c r="AA17" s="128"/>
      <c r="AB17" s="23"/>
      <c r="AC17" s="32" t="str">
        <f>IF(AB17="","",ROUND(Model!$A$1*SQRT(AB17)+Model!$A$2*AB17,2))</f>
        <v/>
      </c>
      <c r="AD17" s="133"/>
      <c r="AE17" s="139"/>
      <c r="AF17" s="28"/>
      <c r="AG17" s="30" t="str">
        <f>IF(AF17="","",ROUND(Model!$A$1*SQRT(AF17)+Model!$A$2*AF17,2))</f>
        <v/>
      </c>
      <c r="AH17" s="135"/>
      <c r="AI17" s="139"/>
      <c r="AJ17" s="28"/>
      <c r="AK17" s="52" t="str">
        <f>IF(AJ17="","",ROUND(Model!$A$1*SQRT(AJ17)+Model!$A$2*AJ17,2))</f>
        <v/>
      </c>
      <c r="AL17" s="137"/>
      <c r="AM17" s="139"/>
      <c r="AN17" s="28"/>
      <c r="AO17" s="32" t="str">
        <f>IF(AN17="","",ROUND(Model!$A$1*SQRT(AN17)+Model!$A$2*AN17,2))</f>
        <v/>
      </c>
      <c r="AP17" s="133"/>
      <c r="AQ17" s="139"/>
      <c r="AR17" s="28"/>
      <c r="AS17" s="30" t="str">
        <f>IF(AR17="","",ROUND(Model!$A$1*SQRT(AR17)+Model!$A$2*AR17,2))</f>
        <v/>
      </c>
      <c r="AT17" s="135"/>
      <c r="AU17" s="139"/>
      <c r="AV17" s="28"/>
      <c r="AW17" s="52" t="str">
        <f>IF(AV17="","",ROUND(Model!$A$1*SQRT(AV17)+Model!$A$2*AV17,2))</f>
        <v/>
      </c>
      <c r="AX17" s="137"/>
      <c r="AY17" s="128"/>
      <c r="AZ17" s="163"/>
    </row>
    <row r="18" spans="1:52" ht="22" customHeight="1">
      <c r="A18" s="146"/>
      <c r="B18" s="87" t="s">
        <v>20</v>
      </c>
      <c r="C18" s="167" t="s">
        <v>21</v>
      </c>
      <c r="D18" s="22"/>
      <c r="E18" s="32" t="str">
        <f>IF(D18="","",ROUND(Model!$A$1*SQRT(D18)+Model!$A$2*D18,2))</f>
        <v/>
      </c>
      <c r="F18" s="133"/>
      <c r="G18" s="139"/>
      <c r="H18" s="29"/>
      <c r="I18" s="30" t="str">
        <f>IF(H18="","",ROUND(Model!$A$1*SQRT(H18)+Model!$A$2*H18,2))</f>
        <v/>
      </c>
      <c r="J18" s="135"/>
      <c r="K18" s="139"/>
      <c r="L18" s="29"/>
      <c r="M18" s="52" t="str">
        <f>IF(L18="","",ROUND(Model!$A$1*SQRT(L18)+Model!$A$2*L18,2))</f>
        <v/>
      </c>
      <c r="N18" s="137"/>
      <c r="O18" s="139"/>
      <c r="P18" s="29"/>
      <c r="Q18" s="32" t="str">
        <f>IF(P18="","",ROUND(Model!$A$1*SQRT(P18)+Model!$A$2*P18,2))</f>
        <v/>
      </c>
      <c r="R18" s="133"/>
      <c r="S18" s="139"/>
      <c r="T18" s="29"/>
      <c r="U18" s="30" t="str">
        <f>IF(T18="","",ROUND(Model!$A$1*SQRT(T18)+Model!$A$2*T18,2))</f>
        <v/>
      </c>
      <c r="V18" s="135"/>
      <c r="W18" s="139"/>
      <c r="X18" s="29"/>
      <c r="Y18" s="52" t="str">
        <f>IF(X18="","",ROUND(Model!$A$1*SQRT(X18)+Model!$A$2*X18,2))</f>
        <v/>
      </c>
      <c r="Z18" s="137"/>
      <c r="AA18" s="128"/>
      <c r="AB18" s="22"/>
      <c r="AC18" s="32" t="str">
        <f>IF(AB18="","",ROUND(Model!$A$1*SQRT(AB18)+Model!$A$2*AB18,2))</f>
        <v/>
      </c>
      <c r="AD18" s="133"/>
      <c r="AE18" s="139"/>
      <c r="AF18" s="29"/>
      <c r="AG18" s="30" t="str">
        <f>IF(AF18="","",ROUND(Model!$A$1*SQRT(AF18)+Model!$A$2*AF18,2))</f>
        <v/>
      </c>
      <c r="AH18" s="135"/>
      <c r="AI18" s="139"/>
      <c r="AJ18" s="29"/>
      <c r="AK18" s="52" t="str">
        <f>IF(AJ18="","",ROUND(Model!$A$1*SQRT(AJ18)+Model!$A$2*AJ18,2))</f>
        <v/>
      </c>
      <c r="AL18" s="137"/>
      <c r="AM18" s="139"/>
      <c r="AN18" s="29"/>
      <c r="AO18" s="32" t="str">
        <f>IF(AN18="","",ROUND(Model!$A$1*SQRT(AN18)+Model!$A$2*AN18,2))</f>
        <v/>
      </c>
      <c r="AP18" s="133"/>
      <c r="AQ18" s="139"/>
      <c r="AR18" s="29"/>
      <c r="AS18" s="30" t="str">
        <f>IF(AR18="","",ROUND(Model!$A$1*SQRT(AR18)+Model!$A$2*AR18,2))</f>
        <v/>
      </c>
      <c r="AT18" s="135"/>
      <c r="AU18" s="139"/>
      <c r="AV18" s="29"/>
      <c r="AW18" s="52" t="str">
        <f>IF(AV18="","",ROUND(Model!$A$1*SQRT(AV18)+Model!$A$2*AV18,2))</f>
        <v/>
      </c>
      <c r="AX18" s="137"/>
      <c r="AY18" s="128"/>
      <c r="AZ18" s="163"/>
    </row>
    <row r="19" spans="1:52" ht="22" customHeight="1">
      <c r="A19" s="146"/>
      <c r="B19" s="88" t="s">
        <v>22</v>
      </c>
      <c r="C19" s="167"/>
      <c r="D19" s="23"/>
      <c r="E19" s="32" t="str">
        <f>IF(D19="","",ROUND(Model!$A$1*SQRT(D19)+Model!$A$2*D19,2))</f>
        <v/>
      </c>
      <c r="F19" s="133"/>
      <c r="G19" s="139"/>
      <c r="H19" s="28"/>
      <c r="I19" s="30" t="str">
        <f>IF(H19="","",ROUND(Model!$A$1*SQRT(H19)+Model!$A$2*H19,2))</f>
        <v/>
      </c>
      <c r="J19" s="135"/>
      <c r="K19" s="139"/>
      <c r="L19" s="28"/>
      <c r="M19" s="52" t="str">
        <f>IF(L19="","",ROUND(Model!$A$1*SQRT(L19)+Model!$A$2*L19,2))</f>
        <v/>
      </c>
      <c r="N19" s="137"/>
      <c r="O19" s="139"/>
      <c r="P19" s="28"/>
      <c r="Q19" s="32" t="str">
        <f>IF(P19="","",ROUND(Model!$A$1*SQRT(P19)+Model!$A$2*P19,2))</f>
        <v/>
      </c>
      <c r="R19" s="133"/>
      <c r="S19" s="139"/>
      <c r="T19" s="28"/>
      <c r="U19" s="30" t="str">
        <f>IF(T19="","",ROUND(Model!$A$1*SQRT(T19)+Model!$A$2*T19,2))</f>
        <v/>
      </c>
      <c r="V19" s="135"/>
      <c r="W19" s="139"/>
      <c r="X19" s="28"/>
      <c r="Y19" s="52" t="str">
        <f>IF(X19="","",ROUND(Model!$A$1*SQRT(X19)+Model!$A$2*X19,2))</f>
        <v/>
      </c>
      <c r="Z19" s="137"/>
      <c r="AA19" s="128"/>
      <c r="AB19" s="23"/>
      <c r="AC19" s="32" t="str">
        <f>IF(AB19="","",ROUND(Model!$A$1*SQRT(AB19)+Model!$A$2*AB19,2))</f>
        <v/>
      </c>
      <c r="AD19" s="133"/>
      <c r="AE19" s="139"/>
      <c r="AF19" s="28"/>
      <c r="AG19" s="30" t="str">
        <f>IF(AF19="","",ROUND(Model!$A$1*SQRT(AF19)+Model!$A$2*AF19,2))</f>
        <v/>
      </c>
      <c r="AH19" s="135"/>
      <c r="AI19" s="139"/>
      <c r="AJ19" s="28"/>
      <c r="AK19" s="52" t="str">
        <f>IF(AJ19="","",ROUND(Model!$A$1*SQRT(AJ19)+Model!$A$2*AJ19,2))</f>
        <v/>
      </c>
      <c r="AL19" s="137"/>
      <c r="AM19" s="139"/>
      <c r="AN19" s="28"/>
      <c r="AO19" s="32" t="str">
        <f>IF(AN19="","",ROUND(Model!$A$1*SQRT(AN19)+Model!$A$2*AN19,2))</f>
        <v/>
      </c>
      <c r="AP19" s="133"/>
      <c r="AQ19" s="139"/>
      <c r="AR19" s="28"/>
      <c r="AS19" s="30" t="str">
        <f>IF(AR19="","",ROUND(Model!$A$1*SQRT(AR19)+Model!$A$2*AR19,2))</f>
        <v/>
      </c>
      <c r="AT19" s="135"/>
      <c r="AU19" s="139"/>
      <c r="AV19" s="28"/>
      <c r="AW19" s="52" t="str">
        <f>IF(AV19="","",ROUND(Model!$A$1*SQRT(AV19)+Model!$A$2*AV19,2))</f>
        <v/>
      </c>
      <c r="AX19" s="137"/>
      <c r="AY19" s="128"/>
      <c r="AZ19" s="163"/>
    </row>
    <row r="20" spans="1:52" ht="22" customHeight="1">
      <c r="A20" s="146"/>
      <c r="B20" s="87" t="s">
        <v>23</v>
      </c>
      <c r="C20" s="167"/>
      <c r="D20" s="22"/>
      <c r="E20" s="32" t="str">
        <f>IF(D20="","",ROUND(Model!$A$1*SQRT(D20)+Model!$A$2*D20,2))</f>
        <v/>
      </c>
      <c r="F20" s="133"/>
      <c r="G20" s="139"/>
      <c r="H20" s="29"/>
      <c r="I20" s="30" t="str">
        <f>IF(H20="","",ROUND(Model!$A$1*SQRT(H20)+Model!$A$2*H20,2))</f>
        <v/>
      </c>
      <c r="J20" s="135"/>
      <c r="K20" s="139"/>
      <c r="L20" s="29"/>
      <c r="M20" s="52" t="str">
        <f>IF(L20="","",ROUND(Model!$A$1*SQRT(L20)+Model!$A$2*L20,2))</f>
        <v/>
      </c>
      <c r="N20" s="137"/>
      <c r="O20" s="139"/>
      <c r="P20" s="29"/>
      <c r="Q20" s="32" t="str">
        <f>IF(P20="","",ROUND(Model!$A$1*SQRT(P20)+Model!$A$2*P20,2))</f>
        <v/>
      </c>
      <c r="R20" s="133"/>
      <c r="S20" s="139"/>
      <c r="T20" s="29"/>
      <c r="U20" s="30" t="str">
        <f>IF(T20="","",ROUND(Model!$A$1*SQRT(T20)+Model!$A$2*T20,2))</f>
        <v/>
      </c>
      <c r="V20" s="135"/>
      <c r="W20" s="139"/>
      <c r="X20" s="29"/>
      <c r="Y20" s="52" t="str">
        <f>IF(X20="","",ROUND(Model!$A$1*SQRT(X20)+Model!$A$2*X20,2))</f>
        <v/>
      </c>
      <c r="Z20" s="137"/>
      <c r="AA20" s="128"/>
      <c r="AB20" s="22"/>
      <c r="AC20" s="32" t="str">
        <f>IF(AB20="","",ROUND(Model!$A$1*SQRT(AB20)+Model!$A$2*AB20,2))</f>
        <v/>
      </c>
      <c r="AD20" s="133"/>
      <c r="AE20" s="139"/>
      <c r="AF20" s="29"/>
      <c r="AG20" s="30" t="str">
        <f>IF(AF20="","",ROUND(Model!$A$1*SQRT(AF20)+Model!$A$2*AF20,2))</f>
        <v/>
      </c>
      <c r="AH20" s="135"/>
      <c r="AI20" s="139"/>
      <c r="AJ20" s="29"/>
      <c r="AK20" s="52" t="str">
        <f>IF(AJ20="","",ROUND(Model!$A$1*SQRT(AJ20)+Model!$A$2*AJ20,2))</f>
        <v/>
      </c>
      <c r="AL20" s="137"/>
      <c r="AM20" s="139"/>
      <c r="AN20" s="29"/>
      <c r="AO20" s="32" t="str">
        <f>IF(AN20="","",ROUND(Model!$A$1*SQRT(AN20)+Model!$A$2*AN20,2))</f>
        <v/>
      </c>
      <c r="AP20" s="133"/>
      <c r="AQ20" s="139"/>
      <c r="AR20" s="29"/>
      <c r="AS20" s="30" t="str">
        <f>IF(AR20="","",ROUND(Model!$A$1*SQRT(AR20)+Model!$A$2*AR20,2))</f>
        <v/>
      </c>
      <c r="AT20" s="135"/>
      <c r="AU20" s="139"/>
      <c r="AV20" s="29"/>
      <c r="AW20" s="52" t="str">
        <f>IF(AV20="","",ROUND(Model!$A$1*SQRT(AV20)+Model!$A$2*AV20,2))</f>
        <v/>
      </c>
      <c r="AX20" s="137"/>
      <c r="AY20" s="128"/>
      <c r="AZ20" s="163"/>
    </row>
    <row r="21" spans="1:52" ht="23" customHeight="1" thickBot="1">
      <c r="A21" s="147"/>
      <c r="B21" s="92" t="s">
        <v>24</v>
      </c>
      <c r="C21" s="168"/>
      <c r="D21" s="50"/>
      <c r="E21" s="54" t="str">
        <f>IF(D21="","",ROUND(Model!$A$1*SQRT(D21)+Model!$A$2*D21,2))</f>
        <v/>
      </c>
      <c r="F21" s="133"/>
      <c r="G21" s="139"/>
      <c r="H21" s="50"/>
      <c r="I21" s="51" t="str">
        <f>IF(H21="","",ROUND(Model!$A$1*SQRT(H21)+Model!$A$2*H21,2))</f>
        <v/>
      </c>
      <c r="J21" s="135"/>
      <c r="K21" s="139"/>
      <c r="L21" s="50"/>
      <c r="M21" s="53" t="str">
        <f>IF(L21="","",ROUND(Model!$A$1*SQRT(L21)+Model!$A$2*L21,2))</f>
        <v/>
      </c>
      <c r="N21" s="137"/>
      <c r="O21" s="139"/>
      <c r="P21" s="50"/>
      <c r="Q21" s="54" t="str">
        <f>IF(P21="","",ROUND(Model!$A$1*SQRT(P21)+Model!$A$2*P21,2))</f>
        <v/>
      </c>
      <c r="R21" s="133"/>
      <c r="S21" s="139"/>
      <c r="T21" s="50"/>
      <c r="U21" s="51" t="str">
        <f>IF(T21="","",ROUND(Model!$A$1*SQRT(T21)+Model!$A$2*T21,2))</f>
        <v/>
      </c>
      <c r="V21" s="135"/>
      <c r="W21" s="139"/>
      <c r="X21" s="50"/>
      <c r="Y21" s="53" t="str">
        <f>IF(X21="","",ROUND(Model!$A$1*SQRT(X21)+Model!$A$2*X21,2))</f>
        <v/>
      </c>
      <c r="Z21" s="137"/>
      <c r="AA21" s="128"/>
      <c r="AB21" s="50"/>
      <c r="AC21" s="54" t="str">
        <f>IF(AB21="","",ROUND(Model!$A$1*SQRT(AB21)+Model!$A$2*AB21,2))</f>
        <v/>
      </c>
      <c r="AD21" s="133"/>
      <c r="AE21" s="139"/>
      <c r="AF21" s="50"/>
      <c r="AG21" s="51" t="str">
        <f>IF(AF21="","",ROUND(Model!$A$1*SQRT(AF21)+Model!$A$2*AF21,2))</f>
        <v/>
      </c>
      <c r="AH21" s="135"/>
      <c r="AI21" s="139"/>
      <c r="AJ21" s="50"/>
      <c r="AK21" s="53" t="str">
        <f>IF(AJ21="","",ROUND(Model!$A$1*SQRT(AJ21)+Model!$A$2*AJ21,2))</f>
        <v/>
      </c>
      <c r="AL21" s="137"/>
      <c r="AM21" s="139"/>
      <c r="AN21" s="50"/>
      <c r="AO21" s="54" t="str">
        <f>IF(AN21="","",ROUND(Model!$A$1*SQRT(AN21)+Model!$A$2*AN21,2))</f>
        <v/>
      </c>
      <c r="AP21" s="133"/>
      <c r="AQ21" s="139"/>
      <c r="AR21" s="50"/>
      <c r="AS21" s="51" t="str">
        <f>IF(AR21="","",ROUND(Model!$A$1*SQRT(AR21)+Model!$A$2*AR21,2))</f>
        <v/>
      </c>
      <c r="AT21" s="135"/>
      <c r="AU21" s="139"/>
      <c r="AV21" s="50"/>
      <c r="AW21" s="53" t="str">
        <f>IF(AV21="","",ROUND(Model!$A$1*SQRT(AV21)+Model!$A$2*AV21,2))</f>
        <v/>
      </c>
      <c r="AX21" s="137"/>
      <c r="AY21" s="128"/>
      <c r="AZ21" s="163"/>
    </row>
    <row r="22" spans="1:52" ht="23" customHeight="1" thickTop="1">
      <c r="A22" s="159" t="s">
        <v>44</v>
      </c>
      <c r="B22" s="11" t="s">
        <v>25</v>
      </c>
      <c r="C22" s="91">
        <v>0.10</v>
      </c>
      <c r="D22" s="24"/>
      <c r="E22" s="100" t="str">
        <f>IF(D22="","",D22*$C22)</f>
        <v/>
      </c>
      <c r="F22" s="133"/>
      <c r="G22" s="139"/>
      <c r="H22" s="49"/>
      <c r="I22" s="110" t="str">
        <f>IF(H22="","",H22*$C22)</f>
        <v/>
      </c>
      <c r="J22" s="135"/>
      <c r="K22" s="139"/>
      <c r="L22" s="105"/>
      <c r="M22" s="106" t="str">
        <f>IF(L22="","",L22*$C22)</f>
        <v/>
      </c>
      <c r="N22" s="137"/>
      <c r="O22" s="139"/>
      <c r="P22" s="105"/>
      <c r="Q22" s="100" t="str">
        <f>IF(P22="","",P22*$C22)</f>
        <v/>
      </c>
      <c r="R22" s="133"/>
      <c r="S22" s="139"/>
      <c r="T22" s="105"/>
      <c r="U22" s="110" t="str">
        <f>IF(T22="","",T22*$C22)</f>
        <v/>
      </c>
      <c r="V22" s="135"/>
      <c r="W22" s="139"/>
      <c r="X22" s="105"/>
      <c r="Y22" s="106" t="str">
        <f>IF(X22="","",X22*$C22)</f>
        <v/>
      </c>
      <c r="Z22" s="137"/>
      <c r="AA22" s="128"/>
      <c r="AB22" s="24"/>
      <c r="AC22" s="100" t="str">
        <f>IF(AB22="","",AB22*$C22)</f>
        <v/>
      </c>
      <c r="AD22" s="133"/>
      <c r="AE22" s="139"/>
      <c r="AF22" s="49"/>
      <c r="AG22" s="110" t="str">
        <f>IF(AF22="","",AF22*$C22)</f>
        <v/>
      </c>
      <c r="AH22" s="135"/>
      <c r="AI22" s="139"/>
      <c r="AJ22" s="105"/>
      <c r="AK22" s="106" t="str">
        <f>IF(AJ22="","",AJ22*$C22)</f>
        <v/>
      </c>
      <c r="AL22" s="137"/>
      <c r="AM22" s="139"/>
      <c r="AN22" s="105"/>
      <c r="AO22" s="100" t="str">
        <f>IF(AN22="","",AN22*$C22)</f>
        <v/>
      </c>
      <c r="AP22" s="133"/>
      <c r="AQ22" s="139"/>
      <c r="AR22" s="105"/>
      <c r="AS22" s="110" t="str">
        <f>IF(AR22="","",AR22*$C22)</f>
        <v/>
      </c>
      <c r="AT22" s="135"/>
      <c r="AU22" s="139"/>
      <c r="AV22" s="105"/>
      <c r="AW22" s="106" t="str">
        <f>IF(AV22="","",AV22*$C22)</f>
        <v/>
      </c>
      <c r="AX22" s="137"/>
      <c r="AY22" s="128"/>
      <c r="AZ22" s="163"/>
    </row>
    <row r="23" spans="1:52" ht="22" customHeight="1">
      <c r="A23" s="160"/>
      <c r="B23" s="9" t="s">
        <v>26</v>
      </c>
      <c r="C23" s="81">
        <v>0.30</v>
      </c>
      <c r="D23" s="25"/>
      <c r="E23" s="101" t="str">
        <f t="shared" si="0" ref="E23:E40">IF(D23="","",D23*$C23)</f>
        <v/>
      </c>
      <c r="F23" s="133"/>
      <c r="G23" s="139"/>
      <c r="H23" s="10"/>
      <c r="I23" s="111" t="str">
        <f t="shared" si="1" ref="I23:I40">IF(H23="","",H23*$C23)</f>
        <v/>
      </c>
      <c r="J23" s="135"/>
      <c r="K23" s="139"/>
      <c r="L23" s="10"/>
      <c r="M23" s="107" t="str">
        <f t="shared" si="2" ref="M23:M40">IF(L23="","",L23*$C23)</f>
        <v/>
      </c>
      <c r="N23" s="137"/>
      <c r="O23" s="139"/>
      <c r="P23" s="10"/>
      <c r="Q23" s="101" t="str">
        <f t="shared" si="3" ref="Q23:Q40">IF(P23="","",P23*$C23)</f>
        <v/>
      </c>
      <c r="R23" s="133"/>
      <c r="S23" s="139"/>
      <c r="T23" s="10"/>
      <c r="U23" s="111" t="str">
        <f t="shared" si="4" ref="U23:U40">IF(T23="","",T23*$C23)</f>
        <v/>
      </c>
      <c r="V23" s="135"/>
      <c r="W23" s="139"/>
      <c r="X23" s="10"/>
      <c r="Y23" s="107" t="str">
        <f t="shared" si="5" ref="Y23:Y40">IF(X23="","",X23*$C23)</f>
        <v/>
      </c>
      <c r="Z23" s="137"/>
      <c r="AA23" s="128"/>
      <c r="AB23" s="25"/>
      <c r="AC23" s="101" t="str">
        <f t="shared" si="6" ref="AC23:AC26">IF(AB23="","",AB23*$C23)</f>
        <v/>
      </c>
      <c r="AD23" s="133"/>
      <c r="AE23" s="139"/>
      <c r="AF23" s="10"/>
      <c r="AG23" s="111" t="str">
        <f t="shared" si="7" ref="AG23:AG26">IF(AF23="","",AF23*$C23)</f>
        <v/>
      </c>
      <c r="AH23" s="135"/>
      <c r="AI23" s="139"/>
      <c r="AJ23" s="10"/>
      <c r="AK23" s="107" t="str">
        <f t="shared" si="8" ref="AK23:AK26">IF(AJ23="","",AJ23*$C23)</f>
        <v/>
      </c>
      <c r="AL23" s="137"/>
      <c r="AM23" s="139"/>
      <c r="AN23" s="10"/>
      <c r="AO23" s="101" t="str">
        <f t="shared" si="9" ref="AO23:AO26">IF(AN23="","",AN23*$C23)</f>
        <v/>
      </c>
      <c r="AP23" s="133"/>
      <c r="AQ23" s="139"/>
      <c r="AR23" s="10"/>
      <c r="AS23" s="111" t="str">
        <f t="shared" si="10" ref="AS23:AS26">IF(AR23="","",AR23*$C23)</f>
        <v/>
      </c>
      <c r="AT23" s="135"/>
      <c r="AU23" s="139"/>
      <c r="AV23" s="10"/>
      <c r="AW23" s="107" t="str">
        <f t="shared" si="11" ref="AW23:AW26">IF(AV23="","",AV23*$C23)</f>
        <v/>
      </c>
      <c r="AX23" s="137"/>
      <c r="AY23" s="128"/>
      <c r="AZ23" s="163"/>
    </row>
    <row r="24" spans="1:52" ht="22" customHeight="1">
      <c r="A24" s="160"/>
      <c r="B24" s="11" t="s">
        <v>27</v>
      </c>
      <c r="C24" s="82">
        <v>0.50</v>
      </c>
      <c r="D24" s="24"/>
      <c r="E24" s="101" t="str">
        <f t="shared" si="0"/>
        <v/>
      </c>
      <c r="F24" s="133"/>
      <c r="G24" s="139"/>
      <c r="H24" s="12"/>
      <c r="I24" s="111" t="str">
        <f t="shared" si="1"/>
        <v/>
      </c>
      <c r="J24" s="135"/>
      <c r="K24" s="139"/>
      <c r="L24" s="12"/>
      <c r="M24" s="107" t="str">
        <f t="shared" si="2"/>
        <v/>
      </c>
      <c r="N24" s="137"/>
      <c r="O24" s="139"/>
      <c r="P24" s="12"/>
      <c r="Q24" s="101" t="str">
        <f t="shared" si="3"/>
        <v/>
      </c>
      <c r="R24" s="133"/>
      <c r="S24" s="139"/>
      <c r="T24" s="12"/>
      <c r="U24" s="111" t="str">
        <f t="shared" si="4"/>
        <v/>
      </c>
      <c r="V24" s="135"/>
      <c r="W24" s="139"/>
      <c r="X24" s="12"/>
      <c r="Y24" s="107" t="str">
        <f t="shared" si="5"/>
        <v/>
      </c>
      <c r="Z24" s="137"/>
      <c r="AA24" s="128"/>
      <c r="AB24" s="24"/>
      <c r="AC24" s="101" t="str">
        <f t="shared" si="6"/>
        <v/>
      </c>
      <c r="AD24" s="133"/>
      <c r="AE24" s="139"/>
      <c r="AF24" s="12"/>
      <c r="AG24" s="111" t="str">
        <f t="shared" si="7"/>
        <v/>
      </c>
      <c r="AH24" s="135"/>
      <c r="AI24" s="139"/>
      <c r="AJ24" s="12"/>
      <c r="AK24" s="107" t="str">
        <f t="shared" si="8"/>
        <v/>
      </c>
      <c r="AL24" s="137"/>
      <c r="AM24" s="139"/>
      <c r="AN24" s="12"/>
      <c r="AO24" s="101" t="str">
        <f t="shared" si="9"/>
        <v/>
      </c>
      <c r="AP24" s="133"/>
      <c r="AQ24" s="139"/>
      <c r="AR24" s="12"/>
      <c r="AS24" s="111" t="str">
        <f t="shared" si="10"/>
        <v/>
      </c>
      <c r="AT24" s="135"/>
      <c r="AU24" s="139"/>
      <c r="AV24" s="12"/>
      <c r="AW24" s="107" t="str">
        <f t="shared" si="11"/>
        <v/>
      </c>
      <c r="AX24" s="137"/>
      <c r="AY24" s="128"/>
      <c r="AZ24" s="163"/>
    </row>
    <row r="25" spans="1:52" ht="22" customHeight="1">
      <c r="A25" s="160"/>
      <c r="B25" s="9" t="s">
        <v>28</v>
      </c>
      <c r="C25" s="81">
        <v>0.50</v>
      </c>
      <c r="D25" s="25"/>
      <c r="E25" s="101" t="str">
        <f t="shared" si="0"/>
        <v/>
      </c>
      <c r="F25" s="133"/>
      <c r="G25" s="139"/>
      <c r="H25" s="10"/>
      <c r="I25" s="111" t="str">
        <f t="shared" si="1"/>
        <v/>
      </c>
      <c r="J25" s="135"/>
      <c r="K25" s="139"/>
      <c r="L25" s="10"/>
      <c r="M25" s="107" t="str">
        <f t="shared" si="2"/>
        <v/>
      </c>
      <c r="N25" s="137"/>
      <c r="O25" s="139"/>
      <c r="P25" s="10"/>
      <c r="Q25" s="101" t="str">
        <f t="shared" si="3"/>
        <v/>
      </c>
      <c r="R25" s="133"/>
      <c r="S25" s="139"/>
      <c r="T25" s="10"/>
      <c r="U25" s="111" t="str">
        <f t="shared" si="4"/>
        <v/>
      </c>
      <c r="V25" s="135"/>
      <c r="W25" s="139"/>
      <c r="X25" s="10"/>
      <c r="Y25" s="107" t="str">
        <f t="shared" si="5"/>
        <v/>
      </c>
      <c r="Z25" s="137"/>
      <c r="AA25" s="128"/>
      <c r="AB25" s="25"/>
      <c r="AC25" s="101" t="str">
        <f t="shared" si="6"/>
        <v/>
      </c>
      <c r="AD25" s="133"/>
      <c r="AE25" s="139"/>
      <c r="AF25" s="10"/>
      <c r="AG25" s="111" t="str">
        <f t="shared" si="7"/>
        <v/>
      </c>
      <c r="AH25" s="135"/>
      <c r="AI25" s="139"/>
      <c r="AJ25" s="10"/>
      <c r="AK25" s="107" t="str">
        <f t="shared" si="8"/>
        <v/>
      </c>
      <c r="AL25" s="137"/>
      <c r="AM25" s="139"/>
      <c r="AN25" s="10"/>
      <c r="AO25" s="101" t="str">
        <f t="shared" si="9"/>
        <v/>
      </c>
      <c r="AP25" s="133"/>
      <c r="AQ25" s="139"/>
      <c r="AR25" s="10"/>
      <c r="AS25" s="111" t="str">
        <f t="shared" si="10"/>
        <v/>
      </c>
      <c r="AT25" s="135"/>
      <c r="AU25" s="139"/>
      <c r="AV25" s="10"/>
      <c r="AW25" s="107" t="str">
        <f t="shared" si="11"/>
        <v/>
      </c>
      <c r="AX25" s="137"/>
      <c r="AY25" s="128"/>
      <c r="AZ25" s="163"/>
    </row>
    <row r="26" spans="1:52" ht="23" customHeight="1">
      <c r="A26" s="160"/>
      <c r="B26" s="11" t="s">
        <v>29</v>
      </c>
      <c r="C26" s="82">
        <v>0.20</v>
      </c>
      <c r="D26" s="61"/>
      <c r="E26" s="102" t="str">
        <f t="shared" si="0"/>
        <v/>
      </c>
      <c r="F26" s="133"/>
      <c r="G26" s="139"/>
      <c r="H26" s="12"/>
      <c r="I26" s="112" t="str">
        <f t="shared" si="1"/>
        <v/>
      </c>
      <c r="J26" s="135"/>
      <c r="K26" s="139"/>
      <c r="L26" s="12"/>
      <c r="M26" s="108" t="str">
        <f t="shared" si="2"/>
        <v/>
      </c>
      <c r="N26" s="137"/>
      <c r="O26" s="139"/>
      <c r="P26" s="12"/>
      <c r="Q26" s="102" t="str">
        <f t="shared" si="3"/>
        <v/>
      </c>
      <c r="R26" s="133"/>
      <c r="S26" s="139"/>
      <c r="T26" s="12"/>
      <c r="U26" s="112" t="str">
        <f t="shared" si="4"/>
        <v/>
      </c>
      <c r="V26" s="135"/>
      <c r="W26" s="139"/>
      <c r="X26" s="12"/>
      <c r="Y26" s="108" t="str">
        <f t="shared" si="5"/>
        <v/>
      </c>
      <c r="Z26" s="137"/>
      <c r="AA26" s="128"/>
      <c r="AB26" s="61"/>
      <c r="AC26" s="102" t="str">
        <f t="shared" si="6"/>
        <v/>
      </c>
      <c r="AD26" s="133"/>
      <c r="AE26" s="139"/>
      <c r="AF26" s="12"/>
      <c r="AG26" s="112" t="str">
        <f t="shared" si="7"/>
        <v/>
      </c>
      <c r="AH26" s="135"/>
      <c r="AI26" s="139"/>
      <c r="AJ26" s="12"/>
      <c r="AK26" s="108" t="str">
        <f t="shared" si="8"/>
        <v/>
      </c>
      <c r="AL26" s="137"/>
      <c r="AM26" s="139"/>
      <c r="AN26" s="12"/>
      <c r="AO26" s="102" t="str">
        <f t="shared" si="9"/>
        <v/>
      </c>
      <c r="AP26" s="133"/>
      <c r="AQ26" s="139"/>
      <c r="AR26" s="12"/>
      <c r="AS26" s="112" t="str">
        <f t="shared" si="10"/>
        <v/>
      </c>
      <c r="AT26" s="135"/>
      <c r="AU26" s="139"/>
      <c r="AV26" s="12"/>
      <c r="AW26" s="108" t="str">
        <f t="shared" si="11"/>
        <v/>
      </c>
      <c r="AX26" s="137"/>
      <c r="AY26" s="128"/>
      <c r="AZ26" s="163"/>
    </row>
    <row r="27" spans="1:52" ht="22" customHeight="1" thickBot="1">
      <c r="A27" s="161"/>
      <c r="B27" s="96" t="s">
        <v>40</v>
      </c>
      <c r="C27" s="97">
        <v>0.10</v>
      </c>
      <c r="D27" s="98"/>
      <c r="E27" s="99" t="str">
        <f>IF(D27="","",D27*$C27)</f>
        <v/>
      </c>
      <c r="F27" s="133"/>
      <c r="G27" s="139"/>
      <c r="H27" s="103"/>
      <c r="I27" s="104" t="str">
        <f>IF(H27="","",H27*$C27)</f>
        <v/>
      </c>
      <c r="J27" s="135"/>
      <c r="K27" s="139"/>
      <c r="L27" s="103"/>
      <c r="M27" s="109" t="str">
        <f>IF(L27="","",L27*$C27)</f>
        <v/>
      </c>
      <c r="N27" s="137"/>
      <c r="O27" s="139"/>
      <c r="P27" s="103"/>
      <c r="Q27" s="99" t="str">
        <f>IF(P27="","",P27*$C27)</f>
        <v/>
      </c>
      <c r="R27" s="133"/>
      <c r="S27" s="139"/>
      <c r="T27" s="103"/>
      <c r="U27" s="104" t="str">
        <f>IF(T27="","",T27*$C27)</f>
        <v/>
      </c>
      <c r="V27" s="135"/>
      <c r="W27" s="139"/>
      <c r="X27" s="103"/>
      <c r="Y27" s="109" t="str">
        <f>IF(X27="","",X27*$C27)</f>
        <v/>
      </c>
      <c r="Z27" s="137"/>
      <c r="AA27" s="128"/>
      <c r="AB27" s="98"/>
      <c r="AC27" s="99" t="str">
        <f>IF(AB27="","",AB27*$C27)</f>
        <v/>
      </c>
      <c r="AD27" s="133"/>
      <c r="AE27" s="139"/>
      <c r="AF27" s="103"/>
      <c r="AG27" s="104" t="str">
        <f>IF(AF27="","",AF27*$C27)</f>
        <v/>
      </c>
      <c r="AH27" s="135"/>
      <c r="AI27" s="139"/>
      <c r="AJ27" s="103"/>
      <c r="AK27" s="109" t="str">
        <f>IF(AJ27="","",AJ27*$C27)</f>
        <v/>
      </c>
      <c r="AL27" s="137"/>
      <c r="AM27" s="139"/>
      <c r="AN27" s="103"/>
      <c r="AO27" s="99" t="str">
        <f>IF(AN27="","",AN27*$C27)</f>
        <v/>
      </c>
      <c r="AP27" s="133"/>
      <c r="AQ27" s="139"/>
      <c r="AR27" s="103"/>
      <c r="AS27" s="104" t="str">
        <f>IF(AR27="","",AR27*$C27)</f>
        <v/>
      </c>
      <c r="AT27" s="135"/>
      <c r="AU27" s="139"/>
      <c r="AV27" s="103"/>
      <c r="AW27" s="109" t="str">
        <f>IF(AV27="","",AV27*$C27)</f>
        <v/>
      </c>
      <c r="AX27" s="137"/>
      <c r="AY27" s="128"/>
      <c r="AZ27" s="163"/>
    </row>
    <row r="28" spans="1:52" ht="23" customHeight="1" thickTop="1">
      <c r="A28" s="156" t="s">
        <v>46</v>
      </c>
      <c r="B28" s="89" t="s">
        <v>30</v>
      </c>
      <c r="C28" s="90">
        <v>2</v>
      </c>
      <c r="D28" s="26"/>
      <c r="E28" s="48" t="str">
        <f t="shared" si="0"/>
        <v/>
      </c>
      <c r="F28" s="133"/>
      <c r="G28" s="139"/>
      <c r="H28" s="26"/>
      <c r="I28" s="46" t="str">
        <f t="shared" si="1"/>
        <v/>
      </c>
      <c r="J28" s="135"/>
      <c r="K28" s="139"/>
      <c r="L28" s="26"/>
      <c r="M28" s="45" t="str">
        <f t="shared" si="2"/>
        <v/>
      </c>
      <c r="N28" s="137"/>
      <c r="O28" s="139"/>
      <c r="P28" s="26"/>
      <c r="Q28" s="47" t="str">
        <f t="shared" si="3"/>
        <v/>
      </c>
      <c r="R28" s="133"/>
      <c r="S28" s="139"/>
      <c r="T28" s="26"/>
      <c r="U28" s="46" t="str">
        <f t="shared" si="4"/>
        <v/>
      </c>
      <c r="V28" s="135"/>
      <c r="W28" s="139"/>
      <c r="X28" s="26"/>
      <c r="Y28" s="45" t="str">
        <f t="shared" si="5"/>
        <v/>
      </c>
      <c r="Z28" s="137"/>
      <c r="AA28" s="128"/>
      <c r="AB28" s="26"/>
      <c r="AC28" s="48" t="str">
        <f t="shared" si="12" ref="AC28:AC40">IF(AB28="","",AB28*$C28)</f>
        <v/>
      </c>
      <c r="AD28" s="133"/>
      <c r="AE28" s="139"/>
      <c r="AF28" s="26"/>
      <c r="AG28" s="46" t="str">
        <f t="shared" si="13" ref="AG28:AG40">IF(AF28="","",AF28*$C28)</f>
        <v/>
      </c>
      <c r="AH28" s="135"/>
      <c r="AI28" s="139"/>
      <c r="AJ28" s="26"/>
      <c r="AK28" s="45" t="str">
        <f t="shared" si="14" ref="AK28:AK40">IF(AJ28="","",AJ28*$C28)</f>
        <v/>
      </c>
      <c r="AL28" s="137"/>
      <c r="AM28" s="139"/>
      <c r="AN28" s="26"/>
      <c r="AO28" s="47" t="str">
        <f t="shared" si="15" ref="AO28:AO40">IF(AN28="","",AN28*$C28)</f>
        <v/>
      </c>
      <c r="AP28" s="133"/>
      <c r="AQ28" s="139"/>
      <c r="AR28" s="26"/>
      <c r="AS28" s="46" t="str">
        <f t="shared" si="16" ref="AS28:AS40">IF(AR28="","",AR28*$C28)</f>
        <v/>
      </c>
      <c r="AT28" s="135"/>
      <c r="AU28" s="139"/>
      <c r="AV28" s="26"/>
      <c r="AW28" s="45" t="str">
        <f t="shared" si="17" ref="AW28:AW40">IF(AV28="","",AV28*$C28)</f>
        <v/>
      </c>
      <c r="AX28" s="137"/>
      <c r="AY28" s="128"/>
      <c r="AZ28" s="163"/>
    </row>
    <row r="29" spans="1:52" ht="23" customHeight="1">
      <c r="A29" s="156"/>
      <c r="B29" s="13" t="s">
        <v>42</v>
      </c>
      <c r="C29" s="84">
        <v>1</v>
      </c>
      <c r="D29" s="17"/>
      <c r="E29" s="34" t="str">
        <f t="shared" si="0"/>
        <v/>
      </c>
      <c r="F29" s="133"/>
      <c r="G29" s="139"/>
      <c r="H29" s="14"/>
      <c r="I29" s="36" t="str">
        <f t="shared" si="1"/>
        <v/>
      </c>
      <c r="J29" s="135"/>
      <c r="K29" s="139"/>
      <c r="L29" s="14"/>
      <c r="M29" s="39" t="str">
        <f t="shared" si="2"/>
        <v/>
      </c>
      <c r="N29" s="137"/>
      <c r="O29" s="139"/>
      <c r="P29" s="14"/>
      <c r="Q29" s="42" t="str">
        <f t="shared" si="3"/>
        <v/>
      </c>
      <c r="R29" s="133"/>
      <c r="S29" s="139"/>
      <c r="T29" s="14"/>
      <c r="U29" s="36" t="str">
        <f t="shared" si="4"/>
        <v/>
      </c>
      <c r="V29" s="135"/>
      <c r="W29" s="139"/>
      <c r="X29" s="14"/>
      <c r="Y29" s="39" t="str">
        <f t="shared" si="5"/>
        <v/>
      </c>
      <c r="Z29" s="137"/>
      <c r="AA29" s="128"/>
      <c r="AB29" s="17"/>
      <c r="AC29" s="34" t="str">
        <f t="shared" si="12"/>
        <v/>
      </c>
      <c r="AD29" s="133"/>
      <c r="AE29" s="139"/>
      <c r="AF29" s="14"/>
      <c r="AG29" s="36" t="str">
        <f t="shared" si="13"/>
        <v/>
      </c>
      <c r="AH29" s="135"/>
      <c r="AI29" s="139"/>
      <c r="AJ29" s="14"/>
      <c r="AK29" s="39" t="str">
        <f t="shared" si="14"/>
        <v/>
      </c>
      <c r="AL29" s="137"/>
      <c r="AM29" s="139"/>
      <c r="AN29" s="14"/>
      <c r="AO29" s="42" t="str">
        <f t="shared" si="15"/>
        <v/>
      </c>
      <c r="AP29" s="133"/>
      <c r="AQ29" s="139"/>
      <c r="AR29" s="14"/>
      <c r="AS29" s="36" t="str">
        <f t="shared" si="16"/>
        <v/>
      </c>
      <c r="AT29" s="135"/>
      <c r="AU29" s="139"/>
      <c r="AV29" s="14"/>
      <c r="AW29" s="39" t="str">
        <f t="shared" si="17"/>
        <v/>
      </c>
      <c r="AX29" s="137"/>
      <c r="AY29" s="128"/>
      <c r="AZ29" s="163"/>
    </row>
    <row r="30" spans="1:52" ht="22" customHeight="1">
      <c r="A30" s="156"/>
      <c r="B30" s="15" t="s">
        <v>58</v>
      </c>
      <c r="C30" s="79">
        <v>1</v>
      </c>
      <c r="D30" s="26"/>
      <c r="E30" s="34" t="str">
        <f t="shared" si="0"/>
        <v/>
      </c>
      <c r="F30" s="133"/>
      <c r="G30" s="139"/>
      <c r="H30" s="26"/>
      <c r="I30" s="36" t="str">
        <f t="shared" si="1"/>
        <v/>
      </c>
      <c r="J30" s="135"/>
      <c r="K30" s="139"/>
      <c r="L30" s="16"/>
      <c r="M30" s="39" t="str">
        <f t="shared" si="2"/>
        <v/>
      </c>
      <c r="N30" s="137"/>
      <c r="O30" s="139"/>
      <c r="P30" s="16"/>
      <c r="Q30" s="42" t="str">
        <f t="shared" si="3"/>
        <v/>
      </c>
      <c r="R30" s="133"/>
      <c r="S30" s="139"/>
      <c r="T30" s="16"/>
      <c r="U30" s="36" t="str">
        <f t="shared" si="4"/>
        <v/>
      </c>
      <c r="V30" s="135"/>
      <c r="W30" s="139"/>
      <c r="X30" s="16"/>
      <c r="Y30" s="39" t="str">
        <f t="shared" si="5"/>
        <v/>
      </c>
      <c r="Z30" s="137"/>
      <c r="AA30" s="128"/>
      <c r="AB30" s="26"/>
      <c r="AC30" s="34" t="str">
        <f t="shared" si="12"/>
        <v/>
      </c>
      <c r="AD30" s="133"/>
      <c r="AE30" s="139"/>
      <c r="AF30" s="26"/>
      <c r="AG30" s="36" t="str">
        <f t="shared" si="13"/>
        <v/>
      </c>
      <c r="AH30" s="135"/>
      <c r="AI30" s="139"/>
      <c r="AJ30" s="16"/>
      <c r="AK30" s="39" t="str">
        <f t="shared" si="14"/>
        <v/>
      </c>
      <c r="AL30" s="137"/>
      <c r="AM30" s="139"/>
      <c r="AN30" s="16"/>
      <c r="AO30" s="42" t="str">
        <f t="shared" si="15"/>
        <v/>
      </c>
      <c r="AP30" s="133"/>
      <c r="AQ30" s="139"/>
      <c r="AR30" s="16"/>
      <c r="AS30" s="36" t="str">
        <f t="shared" si="16"/>
        <v/>
      </c>
      <c r="AT30" s="135"/>
      <c r="AU30" s="139"/>
      <c r="AV30" s="16"/>
      <c r="AW30" s="39" t="str">
        <f t="shared" si="17"/>
        <v/>
      </c>
      <c r="AX30" s="137"/>
      <c r="AY30" s="128"/>
      <c r="AZ30" s="163"/>
    </row>
    <row r="31" spans="1:52" ht="22" customHeight="1">
      <c r="A31" s="156"/>
      <c r="B31" s="13" t="s">
        <v>31</v>
      </c>
      <c r="C31" s="84">
        <v>1</v>
      </c>
      <c r="D31" s="14"/>
      <c r="E31" s="34" t="str">
        <f t="shared" si="0"/>
        <v/>
      </c>
      <c r="F31" s="133"/>
      <c r="G31" s="139"/>
      <c r="H31" s="14"/>
      <c r="I31" s="36" t="str">
        <f t="shared" si="1"/>
        <v/>
      </c>
      <c r="J31" s="135"/>
      <c r="K31" s="139"/>
      <c r="L31" s="14"/>
      <c r="M31" s="39" t="str">
        <f t="shared" si="2"/>
        <v/>
      </c>
      <c r="N31" s="137"/>
      <c r="O31" s="139"/>
      <c r="P31" s="14"/>
      <c r="Q31" s="42" t="str">
        <f t="shared" si="3"/>
        <v/>
      </c>
      <c r="R31" s="133"/>
      <c r="S31" s="139"/>
      <c r="T31" s="14"/>
      <c r="U31" s="36" t="str">
        <f t="shared" si="4"/>
        <v/>
      </c>
      <c r="V31" s="135"/>
      <c r="W31" s="139"/>
      <c r="X31" s="14"/>
      <c r="Y31" s="39" t="str">
        <f t="shared" si="5"/>
        <v/>
      </c>
      <c r="Z31" s="137"/>
      <c r="AA31" s="128"/>
      <c r="AB31" s="14"/>
      <c r="AC31" s="34" t="str">
        <f t="shared" si="12"/>
        <v/>
      </c>
      <c r="AD31" s="133"/>
      <c r="AE31" s="139"/>
      <c r="AF31" s="14"/>
      <c r="AG31" s="36" t="str">
        <f t="shared" si="13"/>
        <v/>
      </c>
      <c r="AH31" s="135"/>
      <c r="AI31" s="139"/>
      <c r="AJ31" s="14"/>
      <c r="AK31" s="39" t="str">
        <f t="shared" si="14"/>
        <v/>
      </c>
      <c r="AL31" s="137"/>
      <c r="AM31" s="139"/>
      <c r="AN31" s="14"/>
      <c r="AO31" s="42" t="str">
        <f t="shared" si="15"/>
        <v/>
      </c>
      <c r="AP31" s="133"/>
      <c r="AQ31" s="139"/>
      <c r="AR31" s="14"/>
      <c r="AS31" s="36" t="str">
        <f t="shared" si="16"/>
        <v/>
      </c>
      <c r="AT31" s="135"/>
      <c r="AU31" s="139"/>
      <c r="AV31" s="14"/>
      <c r="AW31" s="39" t="str">
        <f t="shared" si="17"/>
        <v/>
      </c>
      <c r="AX31" s="137"/>
      <c r="AY31" s="128"/>
      <c r="AZ31" s="163"/>
    </row>
    <row r="32" spans="1:52" ht="22" customHeight="1">
      <c r="A32" s="156"/>
      <c r="B32" s="15" t="s">
        <v>32</v>
      </c>
      <c r="C32" s="79">
        <v>2</v>
      </c>
      <c r="D32" s="16"/>
      <c r="E32" s="34" t="str">
        <f t="shared" si="0"/>
        <v/>
      </c>
      <c r="F32" s="133"/>
      <c r="G32" s="139"/>
      <c r="H32" s="16"/>
      <c r="I32" s="36" t="str">
        <f t="shared" si="1"/>
        <v/>
      </c>
      <c r="J32" s="135"/>
      <c r="K32" s="139"/>
      <c r="L32" s="16"/>
      <c r="M32" s="39" t="str">
        <f t="shared" si="2"/>
        <v/>
      </c>
      <c r="N32" s="137"/>
      <c r="O32" s="139"/>
      <c r="P32" s="16"/>
      <c r="Q32" s="42" t="str">
        <f t="shared" si="3"/>
        <v/>
      </c>
      <c r="R32" s="133"/>
      <c r="S32" s="139"/>
      <c r="T32" s="16"/>
      <c r="U32" s="36" t="str">
        <f t="shared" si="4"/>
        <v/>
      </c>
      <c r="V32" s="135"/>
      <c r="W32" s="139"/>
      <c r="X32" s="16"/>
      <c r="Y32" s="39" t="str">
        <f t="shared" si="5"/>
        <v/>
      </c>
      <c r="Z32" s="137"/>
      <c r="AA32" s="128"/>
      <c r="AB32" s="16"/>
      <c r="AC32" s="34" t="str">
        <f t="shared" si="12"/>
        <v/>
      </c>
      <c r="AD32" s="133"/>
      <c r="AE32" s="139"/>
      <c r="AF32" s="16"/>
      <c r="AG32" s="36" t="str">
        <f t="shared" si="13"/>
        <v/>
      </c>
      <c r="AH32" s="135"/>
      <c r="AI32" s="139"/>
      <c r="AJ32" s="16"/>
      <c r="AK32" s="39" t="str">
        <f t="shared" si="14"/>
        <v/>
      </c>
      <c r="AL32" s="137"/>
      <c r="AM32" s="139"/>
      <c r="AN32" s="16"/>
      <c r="AO32" s="42" t="str">
        <f t="shared" si="15"/>
        <v/>
      </c>
      <c r="AP32" s="133"/>
      <c r="AQ32" s="139"/>
      <c r="AR32" s="16"/>
      <c r="AS32" s="36" t="str">
        <f t="shared" si="16"/>
        <v/>
      </c>
      <c r="AT32" s="135"/>
      <c r="AU32" s="139"/>
      <c r="AV32" s="16"/>
      <c r="AW32" s="39" t="str">
        <f t="shared" si="17"/>
        <v/>
      </c>
      <c r="AX32" s="137"/>
      <c r="AY32" s="128"/>
      <c r="AZ32" s="163"/>
    </row>
    <row r="33" spans="1:52" ht="22" customHeight="1">
      <c r="A33" s="156"/>
      <c r="B33" s="13" t="s">
        <v>33</v>
      </c>
      <c r="C33" s="84">
        <v>2</v>
      </c>
      <c r="D33" s="14"/>
      <c r="E33" s="34" t="str">
        <f t="shared" si="0"/>
        <v/>
      </c>
      <c r="F33" s="133"/>
      <c r="G33" s="139"/>
      <c r="H33" s="14"/>
      <c r="I33" s="36" t="str">
        <f t="shared" si="1"/>
        <v/>
      </c>
      <c r="J33" s="135"/>
      <c r="K33" s="139"/>
      <c r="L33" s="14"/>
      <c r="M33" s="39" t="str">
        <f t="shared" si="2"/>
        <v/>
      </c>
      <c r="N33" s="137"/>
      <c r="O33" s="139"/>
      <c r="P33" s="14"/>
      <c r="Q33" s="42" t="str">
        <f t="shared" si="3"/>
        <v/>
      </c>
      <c r="R33" s="133"/>
      <c r="S33" s="139"/>
      <c r="T33" s="14"/>
      <c r="U33" s="36" t="str">
        <f t="shared" si="4"/>
        <v/>
      </c>
      <c r="V33" s="135"/>
      <c r="W33" s="139"/>
      <c r="X33" s="14"/>
      <c r="Y33" s="39" t="str">
        <f t="shared" si="5"/>
        <v/>
      </c>
      <c r="Z33" s="137"/>
      <c r="AA33" s="128"/>
      <c r="AB33" s="14"/>
      <c r="AC33" s="34" t="str">
        <f t="shared" si="12"/>
        <v/>
      </c>
      <c r="AD33" s="133"/>
      <c r="AE33" s="139"/>
      <c r="AF33" s="14"/>
      <c r="AG33" s="36" t="str">
        <f t="shared" si="13"/>
        <v/>
      </c>
      <c r="AH33" s="135"/>
      <c r="AI33" s="139"/>
      <c r="AJ33" s="14"/>
      <c r="AK33" s="39" t="str">
        <f t="shared" si="14"/>
        <v/>
      </c>
      <c r="AL33" s="137"/>
      <c r="AM33" s="139"/>
      <c r="AN33" s="14"/>
      <c r="AO33" s="42" t="str">
        <f t="shared" si="15"/>
        <v/>
      </c>
      <c r="AP33" s="133"/>
      <c r="AQ33" s="139"/>
      <c r="AR33" s="14"/>
      <c r="AS33" s="36" t="str">
        <f t="shared" si="16"/>
        <v/>
      </c>
      <c r="AT33" s="135"/>
      <c r="AU33" s="139"/>
      <c r="AV33" s="14"/>
      <c r="AW33" s="39" t="str">
        <f t="shared" si="17"/>
        <v/>
      </c>
      <c r="AX33" s="137"/>
      <c r="AY33" s="128"/>
      <c r="AZ33" s="163"/>
    </row>
    <row r="34" spans="1:52" ht="22" customHeight="1">
      <c r="A34" s="156"/>
      <c r="B34" s="15" t="s">
        <v>34</v>
      </c>
      <c r="C34" s="79">
        <v>3</v>
      </c>
      <c r="D34" s="16"/>
      <c r="E34" s="34" t="str">
        <f t="shared" si="0"/>
        <v/>
      </c>
      <c r="F34" s="133"/>
      <c r="G34" s="139"/>
      <c r="H34" s="16"/>
      <c r="I34" s="36" t="str">
        <f t="shared" si="1"/>
        <v/>
      </c>
      <c r="J34" s="135"/>
      <c r="K34" s="139"/>
      <c r="L34" s="16"/>
      <c r="M34" s="39" t="str">
        <f t="shared" si="2"/>
        <v/>
      </c>
      <c r="N34" s="137"/>
      <c r="O34" s="139"/>
      <c r="P34" s="16"/>
      <c r="Q34" s="42" t="str">
        <f t="shared" si="3"/>
        <v/>
      </c>
      <c r="R34" s="133"/>
      <c r="S34" s="139"/>
      <c r="T34" s="16"/>
      <c r="U34" s="36" t="str">
        <f t="shared" si="4"/>
        <v/>
      </c>
      <c r="V34" s="135"/>
      <c r="W34" s="139"/>
      <c r="X34" s="16"/>
      <c r="Y34" s="39" t="str">
        <f t="shared" si="5"/>
        <v/>
      </c>
      <c r="Z34" s="137"/>
      <c r="AA34" s="128"/>
      <c r="AB34" s="16"/>
      <c r="AC34" s="34" t="str">
        <f t="shared" si="12"/>
        <v/>
      </c>
      <c r="AD34" s="133"/>
      <c r="AE34" s="139"/>
      <c r="AF34" s="16"/>
      <c r="AG34" s="36" t="str">
        <f t="shared" si="13"/>
        <v/>
      </c>
      <c r="AH34" s="135"/>
      <c r="AI34" s="139"/>
      <c r="AJ34" s="16"/>
      <c r="AK34" s="39" t="str">
        <f t="shared" si="14"/>
        <v/>
      </c>
      <c r="AL34" s="137"/>
      <c r="AM34" s="139"/>
      <c r="AN34" s="16"/>
      <c r="AO34" s="42" t="str">
        <f t="shared" si="15"/>
        <v/>
      </c>
      <c r="AP34" s="133"/>
      <c r="AQ34" s="139"/>
      <c r="AR34" s="16"/>
      <c r="AS34" s="36" t="str">
        <f t="shared" si="16"/>
        <v/>
      </c>
      <c r="AT34" s="135"/>
      <c r="AU34" s="139"/>
      <c r="AV34" s="16"/>
      <c r="AW34" s="39" t="str">
        <f t="shared" si="17"/>
        <v/>
      </c>
      <c r="AX34" s="137"/>
      <c r="AY34" s="128"/>
      <c r="AZ34" s="163"/>
    </row>
    <row r="35" spans="1:52" ht="22" customHeight="1">
      <c r="A35" s="156"/>
      <c r="B35" s="13" t="s">
        <v>35</v>
      </c>
      <c r="C35" s="84">
        <v>1</v>
      </c>
      <c r="D35" s="14"/>
      <c r="E35" s="34" t="str">
        <f t="shared" si="0"/>
        <v/>
      </c>
      <c r="F35" s="133"/>
      <c r="G35" s="139"/>
      <c r="H35" s="14"/>
      <c r="I35" s="36" t="str">
        <f t="shared" si="1"/>
        <v/>
      </c>
      <c r="J35" s="135"/>
      <c r="K35" s="139"/>
      <c r="L35" s="14"/>
      <c r="M35" s="39" t="str">
        <f t="shared" si="2"/>
        <v/>
      </c>
      <c r="N35" s="137"/>
      <c r="O35" s="139"/>
      <c r="P35" s="14"/>
      <c r="Q35" s="42" t="str">
        <f t="shared" si="3"/>
        <v/>
      </c>
      <c r="R35" s="133"/>
      <c r="S35" s="139"/>
      <c r="T35" s="14"/>
      <c r="U35" s="36" t="str">
        <f t="shared" si="4"/>
        <v/>
      </c>
      <c r="V35" s="135"/>
      <c r="W35" s="139"/>
      <c r="X35" s="14"/>
      <c r="Y35" s="39" t="str">
        <f t="shared" si="5"/>
        <v/>
      </c>
      <c r="Z35" s="137"/>
      <c r="AA35" s="128"/>
      <c r="AB35" s="14"/>
      <c r="AC35" s="34" t="str">
        <f t="shared" si="12"/>
        <v/>
      </c>
      <c r="AD35" s="133"/>
      <c r="AE35" s="139"/>
      <c r="AF35" s="14"/>
      <c r="AG35" s="36" t="str">
        <f t="shared" si="13"/>
        <v/>
      </c>
      <c r="AH35" s="135"/>
      <c r="AI35" s="139"/>
      <c r="AJ35" s="14"/>
      <c r="AK35" s="39" t="str">
        <f t="shared" si="14"/>
        <v/>
      </c>
      <c r="AL35" s="137"/>
      <c r="AM35" s="139"/>
      <c r="AN35" s="14"/>
      <c r="AO35" s="42" t="str">
        <f t="shared" si="15"/>
        <v/>
      </c>
      <c r="AP35" s="133"/>
      <c r="AQ35" s="139"/>
      <c r="AR35" s="14"/>
      <c r="AS35" s="36" t="str">
        <f t="shared" si="16"/>
        <v/>
      </c>
      <c r="AT35" s="135"/>
      <c r="AU35" s="139"/>
      <c r="AV35" s="14"/>
      <c r="AW35" s="39" t="str">
        <f t="shared" si="17"/>
        <v/>
      </c>
      <c r="AX35" s="137"/>
      <c r="AY35" s="128"/>
      <c r="AZ35" s="163"/>
    </row>
    <row r="36" spans="1:52" ht="22" customHeight="1">
      <c r="A36" s="156"/>
      <c r="B36" s="15" t="s">
        <v>36</v>
      </c>
      <c r="C36" s="79">
        <v>1</v>
      </c>
      <c r="D36" s="16"/>
      <c r="E36" s="35" t="str">
        <f t="shared" si="0"/>
        <v/>
      </c>
      <c r="F36" s="133"/>
      <c r="G36" s="139"/>
      <c r="H36" s="16"/>
      <c r="I36" s="37" t="str">
        <f t="shared" si="1"/>
        <v/>
      </c>
      <c r="J36" s="135"/>
      <c r="K36" s="139"/>
      <c r="L36" s="16"/>
      <c r="M36" s="40" t="str">
        <f t="shared" si="2"/>
        <v/>
      </c>
      <c r="N36" s="137"/>
      <c r="O36" s="139"/>
      <c r="P36" s="16"/>
      <c r="Q36" s="43" t="str">
        <f t="shared" si="3"/>
        <v/>
      </c>
      <c r="R36" s="133"/>
      <c r="S36" s="139"/>
      <c r="T36" s="16"/>
      <c r="U36" s="37" t="str">
        <f t="shared" si="4"/>
        <v/>
      </c>
      <c r="V36" s="135"/>
      <c r="W36" s="139"/>
      <c r="X36" s="16"/>
      <c r="Y36" s="40" t="str">
        <f t="shared" si="5"/>
        <v/>
      </c>
      <c r="Z36" s="137"/>
      <c r="AA36" s="128"/>
      <c r="AB36" s="16"/>
      <c r="AC36" s="35" t="str">
        <f t="shared" si="12"/>
        <v/>
      </c>
      <c r="AD36" s="133"/>
      <c r="AE36" s="139"/>
      <c r="AF36" s="16"/>
      <c r="AG36" s="37" t="str">
        <f t="shared" si="13"/>
        <v/>
      </c>
      <c r="AH36" s="135"/>
      <c r="AI36" s="139"/>
      <c r="AJ36" s="16"/>
      <c r="AK36" s="40" t="str">
        <f t="shared" si="14"/>
        <v/>
      </c>
      <c r="AL36" s="137"/>
      <c r="AM36" s="139"/>
      <c r="AN36" s="16"/>
      <c r="AO36" s="43" t="str">
        <f t="shared" si="15"/>
        <v/>
      </c>
      <c r="AP36" s="133"/>
      <c r="AQ36" s="139"/>
      <c r="AR36" s="16"/>
      <c r="AS36" s="37" t="str">
        <f t="shared" si="16"/>
        <v/>
      </c>
      <c r="AT36" s="135"/>
      <c r="AU36" s="139"/>
      <c r="AV36" s="16"/>
      <c r="AW36" s="40" t="str">
        <f t="shared" si="17"/>
        <v/>
      </c>
      <c r="AX36" s="137"/>
      <c r="AY36" s="128"/>
      <c r="AZ36" s="163"/>
    </row>
    <row r="37" spans="1:52" ht="22" customHeight="1">
      <c r="A37" s="156"/>
      <c r="B37" s="13" t="s">
        <v>37</v>
      </c>
      <c r="C37" s="84">
        <v>0.30</v>
      </c>
      <c r="D37" s="14"/>
      <c r="E37" s="34" t="str">
        <f t="shared" si="0"/>
        <v/>
      </c>
      <c r="F37" s="133"/>
      <c r="G37" s="139"/>
      <c r="H37" s="14"/>
      <c r="I37" s="36" t="str">
        <f t="shared" si="1"/>
        <v/>
      </c>
      <c r="J37" s="135"/>
      <c r="K37" s="139"/>
      <c r="L37" s="14"/>
      <c r="M37" s="39" t="str">
        <f t="shared" si="2"/>
        <v/>
      </c>
      <c r="N37" s="137"/>
      <c r="O37" s="139"/>
      <c r="P37" s="14"/>
      <c r="Q37" s="42" t="str">
        <f t="shared" si="3"/>
        <v/>
      </c>
      <c r="R37" s="133"/>
      <c r="S37" s="139"/>
      <c r="T37" s="14"/>
      <c r="U37" s="36" t="str">
        <f t="shared" si="4"/>
        <v/>
      </c>
      <c r="V37" s="135"/>
      <c r="W37" s="139"/>
      <c r="X37" s="14"/>
      <c r="Y37" s="39" t="str">
        <f t="shared" si="5"/>
        <v/>
      </c>
      <c r="Z37" s="137"/>
      <c r="AA37" s="128"/>
      <c r="AB37" s="14"/>
      <c r="AC37" s="34" t="str">
        <f t="shared" si="12"/>
        <v/>
      </c>
      <c r="AD37" s="133"/>
      <c r="AE37" s="139"/>
      <c r="AF37" s="14"/>
      <c r="AG37" s="36" t="str">
        <f t="shared" si="13"/>
        <v/>
      </c>
      <c r="AH37" s="135"/>
      <c r="AI37" s="139"/>
      <c r="AJ37" s="14"/>
      <c r="AK37" s="39" t="str">
        <f t="shared" si="14"/>
        <v/>
      </c>
      <c r="AL37" s="137"/>
      <c r="AM37" s="139"/>
      <c r="AN37" s="14"/>
      <c r="AO37" s="42" t="str">
        <f t="shared" si="15"/>
        <v/>
      </c>
      <c r="AP37" s="133"/>
      <c r="AQ37" s="139"/>
      <c r="AR37" s="14"/>
      <c r="AS37" s="36" t="str">
        <f t="shared" si="16"/>
        <v/>
      </c>
      <c r="AT37" s="135"/>
      <c r="AU37" s="139"/>
      <c r="AV37" s="14"/>
      <c r="AW37" s="39" t="str">
        <f t="shared" si="17"/>
        <v/>
      </c>
      <c r="AX37" s="137"/>
      <c r="AY37" s="128"/>
      <c r="AZ37" s="163"/>
    </row>
    <row r="38" spans="1:52" ht="22" customHeight="1">
      <c r="A38" s="156"/>
      <c r="B38" s="15" t="s">
        <v>38</v>
      </c>
      <c r="C38" s="79">
        <v>2</v>
      </c>
      <c r="D38" s="16"/>
      <c r="E38" s="35" t="str">
        <f t="shared" si="0"/>
        <v/>
      </c>
      <c r="F38" s="133"/>
      <c r="G38" s="139"/>
      <c r="H38" s="16"/>
      <c r="I38" s="36" t="str">
        <f t="shared" si="1"/>
        <v/>
      </c>
      <c r="J38" s="135"/>
      <c r="K38" s="139"/>
      <c r="L38" s="16"/>
      <c r="M38" s="39" t="str">
        <f t="shared" si="2"/>
        <v/>
      </c>
      <c r="N38" s="137"/>
      <c r="O38" s="139"/>
      <c r="P38" s="16"/>
      <c r="Q38" s="42" t="str">
        <f t="shared" si="3"/>
        <v/>
      </c>
      <c r="R38" s="133"/>
      <c r="S38" s="139"/>
      <c r="T38" s="16"/>
      <c r="U38" s="36" t="str">
        <f t="shared" si="4"/>
        <v/>
      </c>
      <c r="V38" s="135"/>
      <c r="W38" s="139"/>
      <c r="X38" s="16"/>
      <c r="Y38" s="39" t="str">
        <f t="shared" si="5"/>
        <v/>
      </c>
      <c r="Z38" s="137"/>
      <c r="AA38" s="128"/>
      <c r="AB38" s="16"/>
      <c r="AC38" s="35" t="str">
        <f t="shared" si="12"/>
        <v/>
      </c>
      <c r="AD38" s="133"/>
      <c r="AE38" s="139"/>
      <c r="AF38" s="16"/>
      <c r="AG38" s="36" t="str">
        <f t="shared" si="13"/>
        <v/>
      </c>
      <c r="AH38" s="135"/>
      <c r="AI38" s="139"/>
      <c r="AJ38" s="16"/>
      <c r="AK38" s="39" t="str">
        <f t="shared" si="14"/>
        <v/>
      </c>
      <c r="AL38" s="137"/>
      <c r="AM38" s="139"/>
      <c r="AN38" s="16"/>
      <c r="AO38" s="42" t="str">
        <f t="shared" si="15"/>
        <v/>
      </c>
      <c r="AP38" s="133"/>
      <c r="AQ38" s="139"/>
      <c r="AR38" s="16"/>
      <c r="AS38" s="36" t="str">
        <f t="shared" si="16"/>
        <v/>
      </c>
      <c r="AT38" s="135"/>
      <c r="AU38" s="139"/>
      <c r="AV38" s="16"/>
      <c r="AW38" s="39" t="str">
        <f t="shared" si="17"/>
        <v/>
      </c>
      <c r="AX38" s="137"/>
      <c r="AY38" s="128"/>
      <c r="AZ38" s="163"/>
    </row>
    <row r="39" spans="1:52" ht="22" customHeight="1">
      <c r="A39" s="156"/>
      <c r="B39" s="13" t="s">
        <v>39</v>
      </c>
      <c r="C39" s="84">
        <v>1</v>
      </c>
      <c r="D39" s="14"/>
      <c r="E39" s="34" t="str">
        <f t="shared" si="0"/>
        <v/>
      </c>
      <c r="F39" s="133"/>
      <c r="G39" s="139"/>
      <c r="H39" s="14"/>
      <c r="I39" s="36" t="str">
        <f t="shared" si="1"/>
        <v/>
      </c>
      <c r="J39" s="135"/>
      <c r="K39" s="139"/>
      <c r="L39" s="14"/>
      <c r="M39" s="39" t="str">
        <f t="shared" si="2"/>
        <v/>
      </c>
      <c r="N39" s="137"/>
      <c r="O39" s="139"/>
      <c r="P39" s="14"/>
      <c r="Q39" s="42" t="str">
        <f t="shared" si="3"/>
        <v/>
      </c>
      <c r="R39" s="133"/>
      <c r="S39" s="139"/>
      <c r="T39" s="14"/>
      <c r="U39" s="36" t="str">
        <f t="shared" si="4"/>
        <v/>
      </c>
      <c r="V39" s="135"/>
      <c r="W39" s="139"/>
      <c r="X39" s="14"/>
      <c r="Y39" s="39" t="str">
        <f t="shared" si="5"/>
        <v/>
      </c>
      <c r="Z39" s="137"/>
      <c r="AA39" s="128"/>
      <c r="AB39" s="14"/>
      <c r="AC39" s="34" t="str">
        <f t="shared" si="12"/>
        <v/>
      </c>
      <c r="AD39" s="133"/>
      <c r="AE39" s="139"/>
      <c r="AF39" s="14"/>
      <c r="AG39" s="36" t="str">
        <f t="shared" si="13"/>
        <v/>
      </c>
      <c r="AH39" s="135"/>
      <c r="AI39" s="139"/>
      <c r="AJ39" s="14"/>
      <c r="AK39" s="39" t="str">
        <f t="shared" si="14"/>
        <v/>
      </c>
      <c r="AL39" s="137"/>
      <c r="AM39" s="139"/>
      <c r="AN39" s="14"/>
      <c r="AO39" s="42" t="str">
        <f t="shared" si="15"/>
        <v/>
      </c>
      <c r="AP39" s="133"/>
      <c r="AQ39" s="139"/>
      <c r="AR39" s="14"/>
      <c r="AS39" s="36" t="str">
        <f t="shared" si="16"/>
        <v/>
      </c>
      <c r="AT39" s="135"/>
      <c r="AU39" s="139"/>
      <c r="AV39" s="14"/>
      <c r="AW39" s="39" t="str">
        <f t="shared" si="17"/>
        <v/>
      </c>
      <c r="AX39" s="137"/>
      <c r="AY39" s="128"/>
      <c r="AZ39" s="163"/>
    </row>
    <row r="40" spans="1:52" ht="23" customHeight="1" thickBot="1">
      <c r="A40" s="157"/>
      <c r="B40" s="113" t="s">
        <v>59</v>
      </c>
      <c r="C40" s="114">
        <v>1</v>
      </c>
      <c r="D40" s="83"/>
      <c r="E40" s="33" t="str">
        <f t="shared" si="0"/>
        <v/>
      </c>
      <c r="F40" s="134"/>
      <c r="G40" s="140"/>
      <c r="H40" s="80"/>
      <c r="I40" s="38" t="str">
        <f t="shared" si="1"/>
        <v/>
      </c>
      <c r="J40" s="136"/>
      <c r="K40" s="140"/>
      <c r="L40" s="80"/>
      <c r="M40" s="41" t="str">
        <f t="shared" si="2"/>
        <v/>
      </c>
      <c r="N40" s="138"/>
      <c r="O40" s="140"/>
      <c r="P40" s="80"/>
      <c r="Q40" s="44" t="str">
        <f t="shared" si="3"/>
        <v/>
      </c>
      <c r="R40" s="134"/>
      <c r="S40" s="140"/>
      <c r="T40" s="80"/>
      <c r="U40" s="38" t="str">
        <f t="shared" si="4"/>
        <v/>
      </c>
      <c r="V40" s="136"/>
      <c r="W40" s="140"/>
      <c r="X40" s="80"/>
      <c r="Y40" s="41" t="str">
        <f t="shared" si="5"/>
        <v/>
      </c>
      <c r="Z40" s="138"/>
      <c r="AA40" s="129"/>
      <c r="AB40" s="83"/>
      <c r="AC40" s="33" t="str">
        <f t="shared" si="12"/>
        <v/>
      </c>
      <c r="AD40" s="134"/>
      <c r="AE40" s="140"/>
      <c r="AF40" s="80"/>
      <c r="AG40" s="38" t="str">
        <f t="shared" si="13"/>
        <v/>
      </c>
      <c r="AH40" s="136"/>
      <c r="AI40" s="140"/>
      <c r="AJ40" s="80"/>
      <c r="AK40" s="41" t="str">
        <f t="shared" si="14"/>
        <v/>
      </c>
      <c r="AL40" s="138"/>
      <c r="AM40" s="140"/>
      <c r="AN40" s="80"/>
      <c r="AO40" s="44" t="str">
        <f t="shared" si="15"/>
        <v/>
      </c>
      <c r="AP40" s="134"/>
      <c r="AQ40" s="140"/>
      <c r="AR40" s="80"/>
      <c r="AS40" s="38" t="str">
        <f t="shared" si="16"/>
        <v/>
      </c>
      <c r="AT40" s="136"/>
      <c r="AU40" s="140"/>
      <c r="AV40" s="80"/>
      <c r="AW40" s="41" t="str">
        <f t="shared" si="17"/>
        <v/>
      </c>
      <c r="AX40" s="138"/>
      <c r="AY40" s="129"/>
      <c r="AZ40" s="163"/>
    </row>
    <row r="41" spans="1:52" ht="6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15"/>
    </row>
    <row r="42" spans="1:52" ht="16">
      <c r="A42" s="151" t="s">
        <v>86</v>
      </c>
      <c r="B42" s="151"/>
      <c r="C42" s="18"/>
      <c r="D42" s="153"/>
      <c r="E42" s="153"/>
      <c r="F42" s="154"/>
      <c r="G42" s="154"/>
      <c r="H42" s="153"/>
      <c r="I42" s="153"/>
      <c r="J42" s="154"/>
      <c r="K42" s="154"/>
      <c r="L42" s="153"/>
      <c r="M42" s="153"/>
      <c r="N42" s="154"/>
      <c r="O42" s="154"/>
      <c r="P42" s="153"/>
      <c r="Q42" s="153"/>
      <c r="R42" s="154"/>
      <c r="S42" s="154"/>
      <c r="T42" s="153"/>
      <c r="U42" s="153"/>
      <c r="V42" s="154"/>
      <c r="W42" s="154"/>
      <c r="X42" s="153"/>
      <c r="Y42" s="153"/>
      <c r="Z42" s="154"/>
      <c r="AA42" s="154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</row>
  </sheetData>
  <sheetProtection algorithmName="SHA-512" hashValue="PCZ7dykgmbmjzAL0Sh/uLQNTMR1uFZYhbV+uGKue0mnHOJXQGeXckTz+qk3qF/82x525BCSWhDdMDTO93TXH/A==" saltValue="wIw7DqJTlt5FcbspaQ+eEw==" spinCount="100000" sheet="1" objects="1" scenarios="1" selectLockedCells="1"/>
  <protectedRanges>
    <protectedRange sqref="E2:G3 AC3:AE3" name="Range6_1"/>
    <protectedRange sqref="H2 K3 D3 H3:I3 AI3 AB3 AF3:AG3" name="Range6_1_1"/>
    <protectedRange sqref="F5:H7 M6 I5:I6 J5:L7 Z6:AA7 N6:O7 P6:Q6 R6:T7 U6 Y6 V6:X7 D5:E6 M5:AA5 AK5:AY5 AD5:AF7 AK6 AG5:AG6 AH5:AJ7 AX6:AY7 AL6:AM7 AN6:AO6 AP6:AR7 AS6 AW6 AT6:AV7 AB5:AC6" name="Range7"/>
  </protectedRanges>
  <mergeCells count="67">
    <mergeCell ref="P2:AX2"/>
    <mergeCell ref="B1:C1"/>
    <mergeCell ref="X5:Y5"/>
    <mergeCell ref="AZ4:AZ40"/>
    <mergeCell ref="D1:Y1"/>
    <mergeCell ref="X4:Z4"/>
    <mergeCell ref="AA4:AA40"/>
    <mergeCell ref="Z6:Z40"/>
    <mergeCell ref="S7:S40"/>
    <mergeCell ref="W7:W40"/>
    <mergeCell ref="T5:U5"/>
    <mergeCell ref="AB4:AD4"/>
    <mergeCell ref="AB5:AC5"/>
    <mergeCell ref="AD6:AD40"/>
    <mergeCell ref="A2:C2"/>
    <mergeCell ref="C12:C17"/>
    <mergeCell ref="C18:C21"/>
    <mergeCell ref="A42:B42"/>
    <mergeCell ref="D2:J2"/>
    <mergeCell ref="V6:V40"/>
    <mergeCell ref="D42:AZ42"/>
    <mergeCell ref="A7:C7"/>
    <mergeCell ref="A28:A40"/>
    <mergeCell ref="H5:I5"/>
    <mergeCell ref="L5:M5"/>
    <mergeCell ref="P5:Q5"/>
    <mergeCell ref="D5:E5"/>
    <mergeCell ref="A5:C6"/>
    <mergeCell ref="A22:A27"/>
    <mergeCell ref="P4:R4"/>
    <mergeCell ref="T4:V4"/>
    <mergeCell ref="N6:N40"/>
    <mergeCell ref="R6:R40"/>
    <mergeCell ref="A3:C3"/>
    <mergeCell ref="A4:C4"/>
    <mergeCell ref="A12:A21"/>
    <mergeCell ref="K2:O2"/>
    <mergeCell ref="H4:J4"/>
    <mergeCell ref="L4:N4"/>
    <mergeCell ref="D4:F4"/>
    <mergeCell ref="J6:J40"/>
    <mergeCell ref="A8:A11"/>
    <mergeCell ref="O7:O40"/>
    <mergeCell ref="K7:K40"/>
    <mergeCell ref="G7:G40"/>
    <mergeCell ref="F6:F40"/>
    <mergeCell ref="AN4:AP4"/>
    <mergeCell ref="AM7:AM40"/>
    <mergeCell ref="AF4:AH4"/>
    <mergeCell ref="AJ4:AL4"/>
    <mergeCell ref="AF5:AG5"/>
    <mergeCell ref="AJ5:AK5"/>
    <mergeCell ref="AR4:AT4"/>
    <mergeCell ref="AV4:AX4"/>
    <mergeCell ref="AY4:AY40"/>
    <mergeCell ref="AN5:AO5"/>
    <mergeCell ref="AR5:AS5"/>
    <mergeCell ref="AV5:AW5"/>
    <mergeCell ref="AP6:AP40"/>
    <mergeCell ref="AT6:AT40"/>
    <mergeCell ref="AX6:AX40"/>
    <mergeCell ref="AQ7:AQ40"/>
    <mergeCell ref="AU7:AU40"/>
    <mergeCell ref="AH6:AH40"/>
    <mergeCell ref="AL6:AL40"/>
    <mergeCell ref="AE7:AE40"/>
    <mergeCell ref="AI7:AI40"/>
  </mergeCells>
  <conditionalFormatting sqref="D8:D40 H8:H40 L8:L40 P8:P40 T8:T40 X8:X40">
    <cfRule type="expression" priority="30" dxfId="9">
      <formula>D8=0</formula>
    </cfRule>
  </conditionalFormatting>
  <conditionalFormatting sqref="E8:E40 M8:M40 Q8:Q40 U8:U40 Y8:Y40">
    <cfRule type="expression" priority="29" dxfId="11" stopIfTrue="1">
      <formula>D8=0</formula>
    </cfRule>
  </conditionalFormatting>
  <conditionalFormatting sqref="I8:I40">
    <cfRule type="expression" priority="27" dxfId="11">
      <formula>H8=0</formula>
    </cfRule>
  </conditionalFormatting>
  <conditionalFormatting sqref="AB8:AB40 AF8:AF40 AJ8:AJ40 AN8:AN40 AR8:AR40 AV8:AV40">
    <cfRule type="expression" priority="6" dxfId="9">
      <formula>AB8=0</formula>
    </cfRule>
  </conditionalFormatting>
  <conditionalFormatting sqref="AC8:AC40 AK8:AK40 AO8:AO40 AS8:AS40 AW8:AW40">
    <cfRule type="expression" priority="5" dxfId="11" stopIfTrue="1">
      <formula>AB8=0</formula>
    </cfRule>
  </conditionalFormatting>
  <conditionalFormatting sqref="AG8:AG40">
    <cfRule type="expression" priority="4" dxfId="11">
      <formula>AF8=0</formula>
    </cfRule>
  </conditionalFormatting>
  <dataValidations count="1">
    <dataValidation type="list" allowBlank="1" showInputMessage="1" showErrorMessage="1" sqref="D40 H40 L40 P40 T40 X40 AB40 AF40 AJ40 AN40 AR40 AV40">
      <formula1>Model!$C$1:$C$3</formula1>
    </dataValidation>
  </dataValidations>
  <pageMargins left="0.7" right="0.7" top="0.75" bottom="0.75" header="0.3" footer="0.3"/>
  <pageSetup fitToHeight="3" fitToWidth="2" orientation="portrait" paperSize="1" scale="57"/>
  <headerFooter>
    <oddFooter>&amp;L&amp;"Aptos Narrow,Regular"&amp;K606060   GPA-PAR-6S-001 | v2.8 | 2026-05-04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9E92E9-3F39-2649-A336-EB6B58577157}">
  <dimension ref="A1:F12"/>
  <sheetViews>
    <sheetView workbookViewId="0" topLeftCell="A1">
      <selection pane="topLeft" activeCell="E10" sqref="A1:E10"/>
    </sheetView>
  </sheetViews>
  <sheetFormatPr defaultColWidth="11.1155555555556" defaultRowHeight="16"/>
  <sheetData>
    <row r="1" spans="1:6" ht="16">
      <c r="A1" s="62">
        <v>0.63</v>
      </c>
      <c r="B1" s="63"/>
      <c r="C1" s="63">
        <v>0</v>
      </c>
      <c r="D1" s="63"/>
      <c r="E1" s="63"/>
      <c r="F1" s="60"/>
    </row>
    <row r="2" spans="1:6" ht="16">
      <c r="A2" s="62">
        <v>0.01</v>
      </c>
      <c r="B2" s="63"/>
      <c r="C2" s="63">
        <v>1</v>
      </c>
      <c r="D2" s="63"/>
      <c r="E2" s="63"/>
      <c r="F2" s="60"/>
    </row>
    <row r="3" spans="1:6" ht="16">
      <c r="A3" s="63"/>
      <c r="B3" s="63"/>
      <c r="C3" s="63">
        <v>2</v>
      </c>
      <c r="D3" s="63"/>
      <c r="E3" s="63"/>
      <c r="F3" s="60"/>
    </row>
    <row r="4" spans="1:6" ht="16">
      <c r="A4" s="63"/>
      <c r="B4" s="63"/>
      <c r="C4" s="63"/>
      <c r="D4" s="63"/>
      <c r="E4" s="63"/>
      <c r="F4" s="60"/>
    </row>
    <row r="5" spans="1:6" ht="16">
      <c r="A5" s="63"/>
      <c r="B5" s="63"/>
      <c r="C5" s="63"/>
      <c r="D5" s="63"/>
      <c r="E5" s="63"/>
      <c r="F5" s="60"/>
    </row>
    <row r="6" spans="1:6" ht="16">
      <c r="A6" s="63"/>
      <c r="B6" s="63"/>
      <c r="C6" s="63"/>
      <c r="D6" s="63"/>
      <c r="E6" s="63"/>
      <c r="F6" s="60"/>
    </row>
    <row r="7" spans="1:6" ht="16">
      <c r="A7" s="63"/>
      <c r="B7" s="63"/>
      <c r="C7" s="63"/>
      <c r="D7" s="63"/>
      <c r="E7" s="63"/>
      <c r="F7" s="60"/>
    </row>
    <row r="8" spans="1:6" ht="16">
      <c r="A8" s="63"/>
      <c r="B8" s="63"/>
      <c r="C8" s="63"/>
      <c r="D8" s="63"/>
      <c r="E8" s="63"/>
      <c r="F8" s="60"/>
    </row>
    <row r="9" spans="1:6" ht="16">
      <c r="A9" s="63"/>
      <c r="B9" s="63"/>
      <c r="C9" s="63"/>
      <c r="D9" s="63"/>
      <c r="E9" s="63"/>
      <c r="F9" s="60"/>
    </row>
    <row r="10" spans="1:6" ht="16">
      <c r="A10" s="63"/>
      <c r="B10" s="63"/>
      <c r="C10" s="63"/>
      <c r="D10" s="63"/>
      <c r="E10" s="63"/>
      <c r="F10" s="60"/>
    </row>
    <row r="11" spans="1:6" ht="16">
      <c r="A11" s="60"/>
      <c r="B11" s="60"/>
      <c r="C11" s="60"/>
      <c r="D11" s="60"/>
      <c r="E11" s="60"/>
      <c r="F11" s="60"/>
    </row>
    <row r="12" spans="1:6" ht="16">
      <c r="A12" s="60"/>
      <c r="B12" s="60"/>
      <c r="C12" s="60"/>
      <c r="D12" s="60"/>
      <c r="E12" s="60"/>
      <c r="F12" s="60"/>
    </row>
  </sheetData>
  <sheetProtection algorithmName="SHA-512" hashValue="AZ2Pw9SXs0rvjhmHvK8FikCS7gra6ZE16TPl6S0yPiIrH0ZT+uif6VGZNRUvFMefd3GSldeTQodY//BHGMGwgw==" saltValue="QNp4mYK6NnVEagN6+6ae5g==" spinCount="100000" sheet="1" objects="1" scenarios="1" selectLockedCells="1"/>
  <pageMargins left="0.7" right="0.7" top="0.75" bottom="0.75" header="0.3" footer="0.3"/>
  <pageSetup orientation="portrait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Model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James</dc:creator>
  <cp:keywords/>
  <dc:description/>
  <cp:lastModifiedBy>Kevin James</cp:lastModifiedBy>
  <cp:lastPrinted>2026-05-06T01:00:51Z</cp:lastPrinted>
  <dcterms:created xsi:type="dcterms:W3CDTF">2026-03-09T23:04:07Z</dcterms:created>
  <dcterms:modified xsi:type="dcterms:W3CDTF">2026-05-13T21:41:30Z</dcterms:modified>
  <cp:category/>
</cp:coreProperties>
</file>